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427" tabRatio="636"/>
  </bookViews>
  <sheets>
    <sheet name="BK" sheetId="1" r:id="rId1"/>
    <sheet name="HW" sheetId="2" r:id="rId2"/>
  </sheets>
  <definedNames>
    <definedName name="BK_delta_t">BK!$C$2</definedName>
    <definedName name="BK_i">BK!$C$6:$AA$6</definedName>
    <definedName name="BK_MeanRev">BK!$C$3</definedName>
    <definedName name="BK_r_0">BK!$C$98:$AA$98</definedName>
    <definedName name="BK_Sigma">BK!$C$4</definedName>
    <definedName name="BK_sim">BK!$B$7:$B$26</definedName>
    <definedName name="HW_delta_t" localSheetId="1">HW!$C$2</definedName>
    <definedName name="HW_i" localSheetId="1">HW!$C$6:$AA$6</definedName>
    <definedName name="HW_MeanRev" localSheetId="1">HW!$C$3</definedName>
    <definedName name="HW_r_0" localSheetId="1">HW!$C$98:$AA$98</definedName>
    <definedName name="HW_Sigma" localSheetId="1">HW!$C$4</definedName>
    <definedName name="HW_sim" localSheetId="1">HW!$B$7:$B$26</definedName>
  </definedNames>
  <calcPr calcId="144525" concurrentCalc="0"/>
</workbook>
</file>

<file path=xl/sharedStrings.xml><?xml version="1.0" encoding="utf-8"?>
<sst xmlns="http://schemas.openxmlformats.org/spreadsheetml/2006/main" count="34">
  <si>
    <t>Time Step:</t>
  </si>
  <si>
    <t>Δt</t>
  </si>
  <si>
    <t>( = 1/12 )</t>
  </si>
  <si>
    <t>Mean Reversion:</t>
  </si>
  <si>
    <t>a</t>
  </si>
  <si>
    <t>Volatility:</t>
  </si>
  <si>
    <t>σ</t>
  </si>
  <si>
    <t xml:space="preserve">Driver Paths </t>
  </si>
  <si>
    <t>Uniform
antithetic 
deviates
ud(sim,i)</t>
  </si>
  <si>
    <t>Normal
antithetic 
deviates
ε(sim,i)</t>
  </si>
  <si>
    <t>Driver paths
u(sim,i)</t>
  </si>
  <si>
    <t>Exact Std. Dev.</t>
  </si>
  <si>
    <t>Moment matched driver paths
u(sim,i)</t>
  </si>
  <si>
    <t>Mean</t>
  </si>
  <si>
    <t>Standard Deviation</t>
  </si>
  <si>
    <t>Standard Deviation Error</t>
  </si>
  <si>
    <t>Short Rate Paths</t>
  </si>
  <si>
    <t>Median Rate:</t>
  </si>
  <si>
    <t>r0(i)</t>
  </si>
  <si>
    <t>Rate paths
r(sim,i)</t>
  </si>
  <si>
    <t>Zero Bond Prices</t>
  </si>
  <si>
    <t>Paths Discount Factors</t>
  </si>
  <si>
    <t>Instrument Cash Flows
CF(sim,i)</t>
  </si>
  <si>
    <t>Path Implied Zero Bond Prices</t>
  </si>
  <si>
    <t>Zero Prices:</t>
  </si>
  <si>
    <t>Z(i)</t>
  </si>
  <si>
    <t>error</t>
  </si>
  <si>
    <t>Derivative Pricing</t>
  </si>
  <si>
    <t>Cash Flow Paths</t>
  </si>
  <si>
    <t>Price:</t>
  </si>
  <si>
    <t>Value Paths</t>
  </si>
  <si>
    <t>Path Values
V(sim,i)</t>
  </si>
  <si>
    <r>
      <t>0</t>
    </r>
    <r>
      <rPr>
        <b/>
        <sz val="10"/>
        <color rgb="FFFFFFFF"/>
        <rFont val="宋体"/>
        <charset val="134"/>
      </rPr>
      <t>月末</t>
    </r>
  </si>
  <si>
    <t>Mean Rate: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</si>
</sst>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176" formatCode="0.000000"/>
    <numFmt numFmtId="177" formatCode="0.0000%"/>
    <numFmt numFmtId="178" formatCode="0.0000"/>
    <numFmt numFmtId="179" formatCode="&quot;$&quot;#,##0.0000"/>
    <numFmt numFmtId="180" formatCode="_(* #,##0.00_);_(* \(#,##0.00\);_(* &quot;-&quot;??_);_(@_)"/>
    <numFmt numFmtId="44" formatCode="_ &quot;￥&quot;* #,##0.00_ ;_ &quot;￥&quot;* \-#,##0.00_ ;_ &quot;￥&quot;* &quot;-&quot;??_ ;_ @_ "/>
    <numFmt numFmtId="181" formatCode="#,##0.000000"/>
  </numFmts>
  <fonts count="38">
    <font>
      <sz val="10"/>
      <name val="Arial"/>
      <charset val="134"/>
    </font>
    <font>
      <sz val="8"/>
      <color indexed="12"/>
      <name val="Arial"/>
      <charset val="134"/>
    </font>
    <font>
      <b/>
      <sz val="10"/>
      <color indexed="9"/>
      <name val="Arial"/>
      <charset val="134"/>
    </font>
    <font>
      <b/>
      <i/>
      <sz val="10"/>
      <color indexed="9"/>
      <name val="Times New Roman"/>
      <charset val="134"/>
    </font>
    <font>
      <sz val="8"/>
      <name val="Arial"/>
      <charset val="134"/>
    </font>
    <font>
      <sz val="8"/>
      <name val="Mean_rev"/>
      <charset val="134"/>
    </font>
    <font>
      <b/>
      <sz val="14"/>
      <name val="Arial"/>
      <charset val="134"/>
    </font>
    <font>
      <b/>
      <sz val="16"/>
      <color indexed="9"/>
      <name val="Arial"/>
      <charset val="134"/>
    </font>
    <font>
      <sz val="8"/>
      <color indexed="9"/>
      <name val="Arial"/>
      <charset val="134"/>
    </font>
    <font>
      <b/>
      <sz val="10"/>
      <color indexed="10"/>
      <name val="Arial"/>
      <charset val="134"/>
    </font>
    <font>
      <b/>
      <sz val="10"/>
      <name val="Arial"/>
      <charset val="134"/>
    </font>
    <font>
      <b/>
      <sz val="12"/>
      <color indexed="9"/>
      <name val="Arial"/>
      <charset val="134"/>
    </font>
    <font>
      <b/>
      <sz val="14"/>
      <color indexed="9"/>
      <name val="Arial"/>
      <charset val="134"/>
    </font>
    <font>
      <b/>
      <sz val="11"/>
      <color indexed="9"/>
      <name val="Arial"/>
      <charset val="134"/>
    </font>
    <font>
      <b/>
      <i/>
      <sz val="11"/>
      <color indexed="9"/>
      <name val="Times New Roman"/>
      <charset val="134"/>
    </font>
    <font>
      <b/>
      <sz val="11"/>
      <color indexed="10"/>
      <name val="Arial"/>
      <charset val="134"/>
    </font>
    <font>
      <b/>
      <sz val="10"/>
      <color rgb="FFFFFFFF"/>
      <name val="Arial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FFFFFF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13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20" fillId="12" borderId="12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35" fillId="9" borderId="13" applyNumberFormat="0" applyAlignment="0" applyProtection="0">
      <alignment vertical="center"/>
    </xf>
    <xf numFmtId="0" fontId="36" fillId="27" borderId="1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177" fontId="5" fillId="0" borderId="3" xfId="0" applyNumberFormat="1" applyFont="1" applyFill="1" applyBorder="1" applyProtection="1">
      <protection locked="0"/>
    </xf>
    <xf numFmtId="178" fontId="4" fillId="0" borderId="3" xfId="0" applyNumberFormat="1" applyFont="1" applyFill="1" applyBorder="1" applyProtection="1">
      <protection locked="0"/>
    </xf>
    <xf numFmtId="0" fontId="0" fillId="2" borderId="0" xfId="0" applyFill="1" applyBorder="1"/>
    <xf numFmtId="0" fontId="6" fillId="4" borderId="0" xfId="0" applyFont="1" applyFill="1" applyAlignment="1"/>
    <xf numFmtId="0" fontId="0" fillId="4" borderId="0" xfId="0" applyFill="1"/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9" fillId="5" borderId="3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vertical="center"/>
    </xf>
    <xf numFmtId="176" fontId="10" fillId="5" borderId="6" xfId="0" applyNumberFormat="1" applyFont="1" applyFill="1" applyBorder="1" applyAlignment="1">
      <alignment vertical="center"/>
    </xf>
    <xf numFmtId="0" fontId="9" fillId="5" borderId="3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right"/>
    </xf>
    <xf numFmtId="0" fontId="0" fillId="5" borderId="3" xfId="0" applyFill="1" applyBorder="1"/>
    <xf numFmtId="181" fontId="0" fillId="5" borderId="6" xfId="8" applyNumberFormat="1" applyFont="1" applyFill="1" applyBorder="1"/>
    <xf numFmtId="176" fontId="0" fillId="5" borderId="6" xfId="0" applyNumberFormat="1" applyFill="1" applyBorder="1"/>
    <xf numFmtId="0" fontId="9" fillId="5" borderId="0" xfId="0" applyFont="1" applyFill="1" applyBorder="1" applyAlignment="1">
      <alignment horizontal="right"/>
    </xf>
    <xf numFmtId="0" fontId="0" fillId="5" borderId="0" xfId="0" applyFill="1" applyBorder="1"/>
    <xf numFmtId="176" fontId="0" fillId="5" borderId="0" xfId="0" applyNumberFormat="1" applyFill="1" applyBorder="1"/>
    <xf numFmtId="177" fontId="4" fillId="0" borderId="3" xfId="0" applyNumberFormat="1" applyFont="1" applyFill="1" applyBorder="1" applyProtection="1">
      <protection locked="0"/>
    </xf>
    <xf numFmtId="177" fontId="4" fillId="0" borderId="6" xfId="0" applyNumberFormat="1" applyFont="1" applyFill="1" applyBorder="1" applyProtection="1">
      <protection locked="0"/>
    </xf>
    <xf numFmtId="177" fontId="8" fillId="2" borderId="0" xfId="11" applyNumberFormat="1" applyFont="1" applyFill="1" applyBorder="1" applyAlignment="1">
      <alignment horizontal="right"/>
    </xf>
    <xf numFmtId="0" fontId="11" fillId="6" borderId="3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181" fontId="4" fillId="0" borderId="0" xfId="11" applyNumberFormat="1" applyFont="1" applyFill="1" applyBorder="1" applyAlignment="1">
      <alignment horizontal="right"/>
    </xf>
    <xf numFmtId="177" fontId="4" fillId="0" borderId="5" xfId="0" applyNumberFormat="1" applyFont="1" applyFill="1" applyBorder="1" applyProtection="1">
      <protection locked="0"/>
    </xf>
    <xf numFmtId="0" fontId="11" fillId="6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right"/>
    </xf>
    <xf numFmtId="0" fontId="11" fillId="6" borderId="7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center"/>
    </xf>
    <xf numFmtId="176" fontId="4" fillId="3" borderId="8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179" fontId="4" fillId="0" borderId="0" xfId="11" applyNumberFormat="1" applyFont="1" applyFill="1" applyBorder="1" applyAlignment="1">
      <alignment horizontal="right"/>
    </xf>
    <xf numFmtId="179" fontId="15" fillId="7" borderId="1" xfId="0" applyNumberFormat="1" applyFont="1" applyFill="1" applyBorder="1" applyAlignment="1">
      <alignment horizontal="right"/>
    </xf>
    <xf numFmtId="177" fontId="0" fillId="0" borderId="0" xfId="0" applyNumberFormat="1"/>
    <xf numFmtId="176" fontId="4" fillId="3" borderId="0" xfId="0" applyNumberFormat="1" applyFont="1" applyFill="1" applyBorder="1" applyAlignment="1">
      <alignment horizontal="right"/>
    </xf>
    <xf numFmtId="0" fontId="16" fillId="2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Uniform Deviates</a:t>
            </a:r>
            <a:endParaRPr lang="en-US"/>
          </a:p>
        </c:rich>
      </c:tx>
      <c:layout>
        <c:manualLayout>
          <c:xMode val="edge"/>
          <c:yMode val="edge"/>
          <c:x val="0.420000299962505"/>
          <c:y val="0.0352941176470588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1428970025788"/>
          <c:y val="0.129411950557144"/>
          <c:w val="0.922857786591648"/>
          <c:h val="0.750001077092539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BK!$D$7:$AA$7</c:f>
              <c:numCache>
                <c:formatCode>General</c:formatCode>
                <c:ptCount val="24"/>
                <c:pt idx="0" c:formatCode="General">
                  <c:v>0.264951311662851</c:v>
                </c:pt>
                <c:pt idx="1" c:formatCode="General">
                  <c:v>0.393113576170901</c:v>
                </c:pt>
                <c:pt idx="2" c:formatCode="General">
                  <c:v>0.145174786125648</c:v>
                </c:pt>
                <c:pt idx="3" c:formatCode="General">
                  <c:v>0.955128424333907</c:v>
                </c:pt>
                <c:pt idx="4" c:formatCode="General">
                  <c:v>0.164115219331214</c:v>
                </c:pt>
                <c:pt idx="5" c:formatCode="General">
                  <c:v>0.923025885733654</c:v>
                </c:pt>
                <c:pt idx="6" c:formatCode="General">
                  <c:v>0.182933377069654</c:v>
                </c:pt>
                <c:pt idx="7" c:formatCode="General">
                  <c:v>0.129630882954577</c:v>
                </c:pt>
                <c:pt idx="8" c:formatCode="General">
                  <c:v>0.744674820767513</c:v>
                </c:pt>
                <c:pt idx="9" c:formatCode="General">
                  <c:v>0.401567704256321</c:v>
                </c:pt>
                <c:pt idx="10" c:formatCode="General">
                  <c:v>0.612023769639015</c:v>
                </c:pt>
                <c:pt idx="11" c:formatCode="General">
                  <c:v>0.559062939382452</c:v>
                </c:pt>
                <c:pt idx="12" c:formatCode="General">
                  <c:v>0.285716200242987</c:v>
                </c:pt>
                <c:pt idx="13" c:formatCode="General">
                  <c:v>0.683544975081511</c:v>
                </c:pt>
                <c:pt idx="14" c:formatCode="General">
                  <c:v>0.469142138885608</c:v>
                </c:pt>
                <c:pt idx="15" c:formatCode="General">
                  <c:v>0.300019445124535</c:v>
                </c:pt>
                <c:pt idx="16" c:formatCode="General">
                  <c:v>0.0632988232814025</c:v>
                </c:pt>
                <c:pt idx="17" c:formatCode="General">
                  <c:v>0.156948837645126</c:v>
                </c:pt>
                <c:pt idx="18" c:formatCode="General">
                  <c:v>0.1411660510078</c:v>
                </c:pt>
                <c:pt idx="19" c:formatCode="General">
                  <c:v>0.97553009478609</c:v>
                </c:pt>
                <c:pt idx="20" c:formatCode="General">
                  <c:v>0.926546364287628</c:v>
                </c:pt>
                <c:pt idx="21" c:formatCode="General">
                  <c:v>0.0700340943189439</c:v>
                </c:pt>
                <c:pt idx="22" c:formatCode="General">
                  <c:v>0.197977445348457</c:v>
                </c:pt>
                <c:pt idx="23" c:formatCode="General">
                  <c:v>0.821531394501532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BK!$D$8:$AA$8</c:f>
              <c:numCache>
                <c:formatCode>General</c:formatCode>
                <c:ptCount val="24"/>
                <c:pt idx="0" c:formatCode="General">
                  <c:v>0.948760867231466</c:v>
                </c:pt>
                <c:pt idx="1" c:formatCode="General">
                  <c:v>0.718883458606368</c:v>
                </c:pt>
                <c:pt idx="2" c:formatCode="General">
                  <c:v>0.963029357388629</c:v>
                </c:pt>
                <c:pt idx="3" c:formatCode="General">
                  <c:v>0.0974324655539245</c:v>
                </c:pt>
                <c:pt idx="4" c:formatCode="General">
                  <c:v>0.469807706528965</c:v>
                </c:pt>
                <c:pt idx="5" c:formatCode="General">
                  <c:v>0.099160603874058</c:v>
                </c:pt>
                <c:pt idx="6" c:formatCode="General">
                  <c:v>0.735728308330048</c:v>
                </c:pt>
                <c:pt idx="7" c:formatCode="General">
                  <c:v>0.481680390630175</c:v>
                </c:pt>
                <c:pt idx="8" c:formatCode="General">
                  <c:v>0.757390357661105</c:v>
                </c:pt>
                <c:pt idx="9" c:formatCode="General">
                  <c:v>0.0199962662602913</c:v>
                </c:pt>
                <c:pt idx="10" c:formatCode="General">
                  <c:v>0.537826278494061</c:v>
                </c:pt>
                <c:pt idx="11" c:formatCode="General">
                  <c:v>0.433924440530393</c:v>
                </c:pt>
                <c:pt idx="12" c:formatCode="General">
                  <c:v>0.906002475066179</c:v>
                </c:pt>
                <c:pt idx="13" c:formatCode="General">
                  <c:v>0.806621777544312</c:v>
                </c:pt>
                <c:pt idx="14" c:formatCode="General">
                  <c:v>0.186214324320465</c:v>
                </c:pt>
                <c:pt idx="15" c:formatCode="General">
                  <c:v>0.931537181151604</c:v>
                </c:pt>
                <c:pt idx="16" c:formatCode="General">
                  <c:v>0.671723126478855</c:v>
                </c:pt>
                <c:pt idx="17" c:formatCode="General">
                  <c:v>0.228342807921276</c:v>
                </c:pt>
                <c:pt idx="18" c:formatCode="General">
                  <c:v>0.900303796825587</c:v>
                </c:pt>
                <c:pt idx="19" c:formatCode="General">
                  <c:v>0.401268169298002</c:v>
                </c:pt>
                <c:pt idx="20" c:formatCode="General">
                  <c:v>0.0450642068376301</c:v>
                </c:pt>
                <c:pt idx="21" c:formatCode="General">
                  <c:v>0.47145151865271</c:v>
                </c:pt>
                <c:pt idx="22" c:formatCode="General">
                  <c:v>0.58043241498923</c:v>
                </c:pt>
                <c:pt idx="23" c:formatCode="General">
                  <c:v>0.12047528584669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BK!$D$9:$AA$9</c:f>
              <c:numCache>
                <c:formatCode>General</c:formatCode>
                <c:ptCount val="24"/>
                <c:pt idx="0" c:formatCode="General">
                  <c:v>0.846267010414725</c:v>
                </c:pt>
                <c:pt idx="1" c:formatCode="General">
                  <c:v>0.796396016742643</c:v>
                </c:pt>
                <c:pt idx="2" c:formatCode="General">
                  <c:v>0.843629964977493</c:v>
                </c:pt>
                <c:pt idx="3" c:formatCode="General">
                  <c:v>0.202874271941947</c:v>
                </c:pt>
                <c:pt idx="4" c:formatCode="General">
                  <c:v>0.739863870977373</c:v>
                </c:pt>
                <c:pt idx="5" c:formatCode="General">
                  <c:v>0.117875564222807</c:v>
                </c:pt>
                <c:pt idx="6" c:formatCode="General">
                  <c:v>0.258104510177886</c:v>
                </c:pt>
                <c:pt idx="7" c:formatCode="General">
                  <c:v>0.255326937876271</c:v>
                </c:pt>
                <c:pt idx="8" c:formatCode="General">
                  <c:v>0.699146647679391</c:v>
                </c:pt>
                <c:pt idx="9" c:formatCode="General">
                  <c:v>0.0351725483959064</c:v>
                </c:pt>
                <c:pt idx="10" c:formatCode="General">
                  <c:v>0.291082649882818</c:v>
                </c:pt>
                <c:pt idx="11" c:formatCode="General">
                  <c:v>0.87275867820046</c:v>
                </c:pt>
                <c:pt idx="12" c:formatCode="General">
                  <c:v>0.401836224935542</c:v>
                </c:pt>
                <c:pt idx="13" c:formatCode="General">
                  <c:v>0.604300367730503</c:v>
                </c:pt>
                <c:pt idx="14" c:formatCode="General">
                  <c:v>0.338123939297482</c:v>
                </c:pt>
                <c:pt idx="15" c:formatCode="General">
                  <c:v>0.216967081748771</c:v>
                </c:pt>
                <c:pt idx="16" c:formatCode="General">
                  <c:v>0.311248135410508</c:v>
                </c:pt>
                <c:pt idx="17" c:formatCode="General">
                  <c:v>0.828153326447555</c:v>
                </c:pt>
                <c:pt idx="18" c:formatCode="General">
                  <c:v>0.473332650017943</c:v>
                </c:pt>
                <c:pt idx="19" c:formatCode="General">
                  <c:v>0.84200442512823</c:v>
                </c:pt>
                <c:pt idx="20" c:formatCode="General">
                  <c:v>0.737969502073352</c:v>
                </c:pt>
                <c:pt idx="21" c:formatCode="General">
                  <c:v>0.756811983054656</c:v>
                </c:pt>
                <c:pt idx="22" c:formatCode="General">
                  <c:v>0.379235531004871</c:v>
                </c:pt>
                <c:pt idx="23" c:formatCode="General">
                  <c:v>0.528451563904401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BK!$D$10:$AA$10</c:f>
              <c:numCache>
                <c:formatCode>General</c:formatCode>
                <c:ptCount val="24"/>
                <c:pt idx="0" c:formatCode="General">
                  <c:v>0.313443569178014</c:v>
                </c:pt>
                <c:pt idx="1" c:formatCode="General">
                  <c:v>0.126403206562233</c:v>
                </c:pt>
                <c:pt idx="2" c:formatCode="General">
                  <c:v>0.856733006071679</c:v>
                </c:pt>
                <c:pt idx="3" c:formatCode="General">
                  <c:v>0.670710324953238</c:v>
                </c:pt>
                <c:pt idx="4" c:formatCode="General">
                  <c:v>0.937458549969269</c:v>
                </c:pt>
                <c:pt idx="5" c:formatCode="General">
                  <c:v>0.886573671536338</c:v>
                </c:pt>
                <c:pt idx="6" c:formatCode="General">
                  <c:v>0.494343088712012</c:v>
                </c:pt>
                <c:pt idx="7" c:formatCode="General">
                  <c:v>0.507189104042498</c:v>
                </c:pt>
                <c:pt idx="8" c:formatCode="General">
                  <c:v>0.533158481244398</c:v>
                </c:pt>
                <c:pt idx="9" c:formatCode="General">
                  <c:v>0.173981652254074</c:v>
                </c:pt>
                <c:pt idx="10" c:formatCode="General">
                  <c:v>0.612604645133528</c:v>
                </c:pt>
                <c:pt idx="11" c:formatCode="General">
                  <c:v>0.994510603148702</c:v>
                </c:pt>
                <c:pt idx="12" c:formatCode="General">
                  <c:v>0.511683404352164</c:v>
                </c:pt>
                <c:pt idx="13" c:formatCode="General">
                  <c:v>0.224044560549854</c:v>
                </c:pt>
                <c:pt idx="14" c:formatCode="General">
                  <c:v>0.596171289553682</c:v>
                </c:pt>
                <c:pt idx="15" c:formatCode="General">
                  <c:v>0.282715495079356</c:v>
                </c:pt>
                <c:pt idx="16" c:formatCode="General">
                  <c:v>0.221886598842302</c:v>
                </c:pt>
                <c:pt idx="17" c:formatCode="General">
                  <c:v>0.72228457374736</c:v>
                </c:pt>
                <c:pt idx="18" c:formatCode="General">
                  <c:v>0.505310473679565</c:v>
                </c:pt>
                <c:pt idx="19" c:formatCode="General">
                  <c:v>0.71943813277334</c:v>
                </c:pt>
                <c:pt idx="20" c:formatCode="General">
                  <c:v>0.0145972087084985</c:v>
                </c:pt>
                <c:pt idx="21" c:formatCode="General">
                  <c:v>0.70747915275778</c:v>
                </c:pt>
                <c:pt idx="22" c:formatCode="General">
                  <c:v>0.764218720744187</c:v>
                </c:pt>
                <c:pt idx="23" c:formatCode="General">
                  <c:v>0.405007876615758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BK!$D$11:$AA$11</c:f>
              <c:numCache>
                <c:formatCode>General</c:formatCode>
                <c:ptCount val="24"/>
                <c:pt idx="0" c:formatCode="General">
                  <c:v>0.413600301287054</c:v>
                </c:pt>
                <c:pt idx="1" c:formatCode="General">
                  <c:v>0.142890682533424</c:v>
                </c:pt>
                <c:pt idx="2" c:formatCode="General">
                  <c:v>0.175739085674229</c:v>
                </c:pt>
                <c:pt idx="3" c:formatCode="General">
                  <c:v>0.336536122559289</c:v>
                </c:pt>
                <c:pt idx="4" c:formatCode="General">
                  <c:v>0.488846496412451</c:v>
                </c:pt>
                <c:pt idx="5" c:formatCode="General">
                  <c:v>0.357660874175393</c:v>
                </c:pt>
                <c:pt idx="6" c:formatCode="General">
                  <c:v>0.972170718911807</c:v>
                </c:pt>
                <c:pt idx="7" c:formatCode="General">
                  <c:v>0.733429550031995</c:v>
                </c:pt>
                <c:pt idx="8" c:formatCode="General">
                  <c:v>0.966903646815722</c:v>
                </c:pt>
                <c:pt idx="9" c:formatCode="General">
                  <c:v>0.0212113295245016</c:v>
                </c:pt>
                <c:pt idx="10" c:formatCode="General">
                  <c:v>0.365698411729997</c:v>
                </c:pt>
                <c:pt idx="11" c:formatCode="General">
                  <c:v>0.913958125309098</c:v>
                </c:pt>
                <c:pt idx="12" c:formatCode="General">
                  <c:v>0.19777509892184</c:v>
                </c:pt>
                <c:pt idx="13" c:formatCode="General">
                  <c:v>0.610189314709143</c:v>
                </c:pt>
                <c:pt idx="14" c:formatCode="General">
                  <c:v>0.747987128960983</c:v>
                </c:pt>
                <c:pt idx="15" c:formatCode="General">
                  <c:v>0.0997223261855544</c:v>
                </c:pt>
                <c:pt idx="16" c:formatCode="General">
                  <c:v>0.835813179115388</c:v>
                </c:pt>
                <c:pt idx="17" c:formatCode="General">
                  <c:v>0.432838915941498</c:v>
                </c:pt>
                <c:pt idx="18" c:formatCode="General">
                  <c:v>0.613512684284132</c:v>
                </c:pt>
                <c:pt idx="19" c:formatCode="General">
                  <c:v>0.235987664810821</c:v>
                </c:pt>
                <c:pt idx="20" c:formatCode="General">
                  <c:v>0.311816597987298</c:v>
                </c:pt>
                <c:pt idx="21" c:formatCode="General">
                  <c:v>0.585899310309307</c:v>
                </c:pt>
                <c:pt idx="22" c:formatCode="General">
                  <c:v>0.251894103061676</c:v>
                </c:pt>
                <c:pt idx="23" c:formatCode="General">
                  <c:v>0.26515558777441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BK!$D$12:$AA$12</c:f>
              <c:numCache>
                <c:formatCode>General</c:formatCode>
                <c:ptCount val="24"/>
                <c:pt idx="0" c:formatCode="General">
                  <c:v>0.342966914001905</c:v>
                </c:pt>
                <c:pt idx="1" c:formatCode="General">
                  <c:v>0.549822102518126</c:v>
                </c:pt>
                <c:pt idx="2" c:formatCode="General">
                  <c:v>0.241142089535332</c:v>
                </c:pt>
                <c:pt idx="3" c:formatCode="General">
                  <c:v>0.191467538980178</c:v>
                </c:pt>
                <c:pt idx="4" c:formatCode="General">
                  <c:v>0.975695886366901</c:v>
                </c:pt>
                <c:pt idx="5" c:formatCode="General">
                  <c:v>0.924837613986591</c:v>
                </c:pt>
                <c:pt idx="6" c:formatCode="General">
                  <c:v>0.114326160743503</c:v>
                </c:pt>
                <c:pt idx="7" c:formatCode="General">
                  <c:v>0.977158857597729</c:v>
                </c:pt>
                <c:pt idx="8" c:formatCode="General">
                  <c:v>0.212671494709445</c:v>
                </c:pt>
                <c:pt idx="9" c:formatCode="General">
                  <c:v>0.592504840511884</c:v>
                </c:pt>
                <c:pt idx="10" c:formatCode="General">
                  <c:v>0.498752085727173</c:v>
                </c:pt>
                <c:pt idx="11" c:formatCode="General">
                  <c:v>0.761036603363825</c:v>
                </c:pt>
                <c:pt idx="12" c:formatCode="General">
                  <c:v>0.354392456885308</c:v>
                </c:pt>
                <c:pt idx="13" c:formatCode="General">
                  <c:v>0.21772004773405</c:v>
                </c:pt>
                <c:pt idx="14" c:formatCode="General">
                  <c:v>0.221164917447633</c:v>
                </c:pt>
                <c:pt idx="15" c:formatCode="General">
                  <c:v>0.611393016415771</c:v>
                </c:pt>
                <c:pt idx="16" c:formatCode="General">
                  <c:v>0.476362841118783</c:v>
                </c:pt>
                <c:pt idx="17" c:formatCode="General">
                  <c:v>0.706009329297107</c:v>
                </c:pt>
                <c:pt idx="18" c:formatCode="General">
                  <c:v>0.833491765819581</c:v>
                </c:pt>
                <c:pt idx="19" c:formatCode="General">
                  <c:v>0.214616132364134</c:v>
                </c:pt>
                <c:pt idx="20" c:formatCode="General">
                  <c:v>0.91989296272495</c:v>
                </c:pt>
                <c:pt idx="21" c:formatCode="General">
                  <c:v>0.343476152452446</c:v>
                </c:pt>
                <c:pt idx="22" c:formatCode="General">
                  <c:v>0.798382278199654</c:v>
                </c:pt>
                <c:pt idx="23" c:formatCode="General">
                  <c:v>0.970810284583879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BK!$D$13:$AA$13</c:f>
              <c:numCache>
                <c:formatCode>General</c:formatCode>
                <c:ptCount val="24"/>
                <c:pt idx="0" c:formatCode="General">
                  <c:v>0.364993510938136</c:v>
                </c:pt>
                <c:pt idx="1" c:formatCode="General">
                  <c:v>0.489679972797791</c:v>
                </c:pt>
                <c:pt idx="2" c:formatCode="General">
                  <c:v>0.428006024287878</c:v>
                </c:pt>
                <c:pt idx="3" c:formatCode="General">
                  <c:v>0.847357593180444</c:v>
                </c:pt>
                <c:pt idx="4" c:formatCode="General">
                  <c:v>0.641613447486614</c:v>
                </c:pt>
                <c:pt idx="5" c:formatCode="General">
                  <c:v>0.105155045409341</c:v>
                </c:pt>
                <c:pt idx="6" c:formatCode="General">
                  <c:v>0.153801286201173</c:v>
                </c:pt>
                <c:pt idx="7" c:formatCode="General">
                  <c:v>0.496787777750181</c:v>
                </c:pt>
                <c:pt idx="8" c:formatCode="General">
                  <c:v>0.473094339812709</c:v>
                </c:pt>
                <c:pt idx="9" c:formatCode="General">
                  <c:v>0.767496341036409</c:v>
                </c:pt>
                <c:pt idx="10" c:formatCode="General">
                  <c:v>0.99742514999469</c:v>
                </c:pt>
                <c:pt idx="11" c:formatCode="General">
                  <c:v>0.589449155119989</c:v>
                </c:pt>
                <c:pt idx="12" c:formatCode="General">
                  <c:v>0.0231610419333619</c:v>
                </c:pt>
                <c:pt idx="13" c:formatCode="General">
                  <c:v>0.859822618261451</c:v>
                </c:pt>
                <c:pt idx="14" c:formatCode="General">
                  <c:v>0.531187592174152</c:v>
                </c:pt>
                <c:pt idx="15" c:formatCode="General">
                  <c:v>0.195311693009487</c:v>
                </c:pt>
                <c:pt idx="16" c:formatCode="General">
                  <c:v>0.604350067828586</c:v>
                </c:pt>
                <c:pt idx="17" c:formatCode="General">
                  <c:v>0.272459557206701</c:v>
                </c:pt>
                <c:pt idx="18" c:formatCode="General">
                  <c:v>0.755560629233316</c:v>
                </c:pt>
                <c:pt idx="19" c:formatCode="General">
                  <c:v>0.959072034653861</c:v>
                </c:pt>
                <c:pt idx="20" c:formatCode="General">
                  <c:v>0.547499682341508</c:v>
                </c:pt>
                <c:pt idx="21" c:formatCode="General">
                  <c:v>0.887945565561223</c:v>
                </c:pt>
                <c:pt idx="22" c:formatCode="General">
                  <c:v>0.612026768085308</c:v>
                </c:pt>
                <c:pt idx="23" c:formatCode="General">
                  <c:v>0.220815476447421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BK!$D$14:$AA$14</c:f>
              <c:numCache>
                <c:formatCode>General</c:formatCode>
                <c:ptCount val="24"/>
                <c:pt idx="0" c:formatCode="General">
                  <c:v>0.433312955160616</c:v>
                </c:pt>
                <c:pt idx="1" c:formatCode="General">
                  <c:v>0.205965322396616</c:v>
                </c:pt>
                <c:pt idx="2" c:formatCode="General">
                  <c:v>0.749270265164899</c:v>
                </c:pt>
                <c:pt idx="3" c:formatCode="General">
                  <c:v>0.126982555780371</c:v>
                </c:pt>
                <c:pt idx="4" c:formatCode="General">
                  <c:v>0.423692431998068</c:v>
                </c:pt>
                <c:pt idx="5" c:formatCode="General">
                  <c:v>0.765609367221584</c:v>
                </c:pt>
                <c:pt idx="6" c:formatCode="General">
                  <c:v>0.297445476464622</c:v>
                </c:pt>
                <c:pt idx="7" c:formatCode="General">
                  <c:v>0.195677043516951</c:v>
                </c:pt>
                <c:pt idx="8" c:formatCode="General">
                  <c:v>0.174290071725618</c:v>
                </c:pt>
                <c:pt idx="9" c:formatCode="General">
                  <c:v>0.604755804214041</c:v>
                </c:pt>
                <c:pt idx="10" c:formatCode="General">
                  <c:v>0.539116823261009</c:v>
                </c:pt>
                <c:pt idx="11" c:formatCode="General">
                  <c:v>0.816684266926517</c:v>
                </c:pt>
                <c:pt idx="12" c:formatCode="General">
                  <c:v>0.934453626292209</c:v>
                </c:pt>
                <c:pt idx="13" c:formatCode="General">
                  <c:v>0.287515709602102</c:v>
                </c:pt>
                <c:pt idx="14" c:formatCode="General">
                  <c:v>0.236041173198338</c:v>
                </c:pt>
                <c:pt idx="15" c:formatCode="General">
                  <c:v>0.880216492184125</c:v>
                </c:pt>
                <c:pt idx="16" c:formatCode="General">
                  <c:v>0.0378735792121858</c:v>
                </c:pt>
                <c:pt idx="17" c:formatCode="General">
                  <c:v>0.0067420210921183</c:v>
                </c:pt>
                <c:pt idx="18" c:formatCode="General">
                  <c:v>0.579246834050515</c:v>
                </c:pt>
                <c:pt idx="19" c:formatCode="General">
                  <c:v>0.611643043868427</c:v>
                </c:pt>
                <c:pt idx="20" c:formatCode="General">
                  <c:v>0.324771017504953</c:v>
                </c:pt>
                <c:pt idx="21" c:formatCode="General">
                  <c:v>0.966529960010208</c:v>
                </c:pt>
                <c:pt idx="22" c:formatCode="General">
                  <c:v>0.821474344675532</c:v>
                </c:pt>
                <c:pt idx="23" c:formatCode="General">
                  <c:v>0.221276803440341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BK!$D$15:$AA$15</c:f>
              <c:numCache>
                <c:formatCode>General</c:formatCode>
                <c:ptCount val="24"/>
                <c:pt idx="0" c:formatCode="General">
                  <c:v>0.773328214802572</c:v>
                </c:pt>
                <c:pt idx="1" c:formatCode="General">
                  <c:v>0.0994010298270731</c:v>
                </c:pt>
                <c:pt idx="2" c:formatCode="General">
                  <c:v>0.0550734365014756</c:v>
                </c:pt>
                <c:pt idx="3" c:formatCode="General">
                  <c:v>0.601158326218731</c:v>
                </c:pt>
                <c:pt idx="4" c:formatCode="General">
                  <c:v>0.630709116011487</c:v>
                </c:pt>
                <c:pt idx="5" c:formatCode="General">
                  <c:v>0.196985910338786</c:v>
                </c:pt>
                <c:pt idx="6" c:formatCode="General">
                  <c:v>0.844805983518696</c:v>
                </c:pt>
                <c:pt idx="7" c:formatCode="General">
                  <c:v>0.166626229688614</c:v>
                </c:pt>
                <c:pt idx="8" c:formatCode="General">
                  <c:v>0.0139626777786606</c:v>
                </c:pt>
                <c:pt idx="9" c:formatCode="General">
                  <c:v>0.834826940424531</c:v>
                </c:pt>
                <c:pt idx="10" c:formatCode="General">
                  <c:v>0.927591357082209</c:v>
                </c:pt>
                <c:pt idx="11" c:formatCode="General">
                  <c:v>0.320294766839392</c:v>
                </c:pt>
                <c:pt idx="12" c:formatCode="General">
                  <c:v>0.911084085093338</c:v>
                </c:pt>
                <c:pt idx="13" c:formatCode="General">
                  <c:v>0.432199616820186</c:v>
                </c:pt>
                <c:pt idx="14" c:formatCode="General">
                  <c:v>0.782944012808705</c:v>
                </c:pt>
                <c:pt idx="15" c:formatCode="General">
                  <c:v>0.824014627483808</c:v>
                </c:pt>
                <c:pt idx="16" c:formatCode="General">
                  <c:v>0.840437927716691</c:v>
                </c:pt>
                <c:pt idx="17" c:formatCode="General">
                  <c:v>0.395195947997847</c:v>
                </c:pt>
                <c:pt idx="18" c:formatCode="General">
                  <c:v>0.198561098184673</c:v>
                </c:pt>
                <c:pt idx="19" c:formatCode="General">
                  <c:v>0.0458120709011911</c:v>
                </c:pt>
                <c:pt idx="20" c:formatCode="General">
                  <c:v>0.315025039041739</c:v>
                </c:pt>
                <c:pt idx="21" c:formatCode="General">
                  <c:v>0.0606357538984044</c:v>
                </c:pt>
                <c:pt idx="22" c:formatCode="General">
                  <c:v>0.887556045980372</c:v>
                </c:pt>
                <c:pt idx="23" c:formatCode="General">
                  <c:v>0.977020949881794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BK!$D$16:$AA$16</c:f>
              <c:numCache>
                <c:formatCode>General</c:formatCode>
                <c:ptCount val="24"/>
                <c:pt idx="0" c:formatCode="General">
                  <c:v>0.228079760112977</c:v>
                </c:pt>
                <c:pt idx="1" c:formatCode="General">
                  <c:v>0.813511866364399</c:v>
                </c:pt>
                <c:pt idx="2" c:formatCode="General">
                  <c:v>0.448063933383591</c:v>
                </c:pt>
                <c:pt idx="3" c:formatCode="General">
                  <c:v>0.227724470753464</c:v>
                </c:pt>
                <c:pt idx="4" c:formatCode="General">
                  <c:v>0.916588933908324</c:v>
                </c:pt>
                <c:pt idx="5" c:formatCode="General">
                  <c:v>0.989021403540824</c:v>
                </c:pt>
                <c:pt idx="6" c:formatCode="General">
                  <c:v>0.814013321097137</c:v>
                </c:pt>
                <c:pt idx="7" c:formatCode="General">
                  <c:v>0.997145217430388</c:v>
                </c:pt>
                <c:pt idx="8" c:formatCode="General">
                  <c:v>0.544372186043339</c:v>
                </c:pt>
                <c:pt idx="9" c:formatCode="General">
                  <c:v>0.423738325050566</c:v>
                </c:pt>
                <c:pt idx="10" c:formatCode="General">
                  <c:v>0.761277569286922</c:v>
                </c:pt>
                <c:pt idx="11" c:formatCode="General">
                  <c:v>0.0659592931411859</c:v>
                </c:pt>
                <c:pt idx="12" c:formatCode="General">
                  <c:v>0.378700336567795</c:v>
                </c:pt>
                <c:pt idx="13" c:formatCode="General">
                  <c:v>0.0382483451506712</c:v>
                </c:pt>
                <c:pt idx="14" c:formatCode="General">
                  <c:v>0.421815826400987</c:v>
                </c:pt>
                <c:pt idx="15" c:formatCode="General">
                  <c:v>0.455088233152264</c:v>
                </c:pt>
                <c:pt idx="16" c:formatCode="General">
                  <c:v>0.190582539478618</c:v>
                </c:pt>
                <c:pt idx="17" c:formatCode="General">
                  <c:v>0.318283640908633</c:v>
                </c:pt>
                <c:pt idx="18" c:formatCode="General">
                  <c:v>0.385062277057512</c:v>
                </c:pt>
                <c:pt idx="19" c:formatCode="General">
                  <c:v>0.691725077956461</c:v>
                </c:pt>
                <c:pt idx="20" c:formatCode="General">
                  <c:v>0.464614496759516</c:v>
                </c:pt>
                <c:pt idx="21" c:formatCode="General">
                  <c:v>0.523683520583774</c:v>
                </c:pt>
                <c:pt idx="22" c:formatCode="General">
                  <c:v>0.525918612451934</c:v>
                </c:pt>
                <c:pt idx="23" c:formatCode="General">
                  <c:v>0.741231197728576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BK!$D$17:$AA$17</c:f>
              <c:numCache>
                <c:formatCode>General</c:formatCode>
                <c:ptCount val="24"/>
                <c:pt idx="0" c:formatCode="General">
                  <c:v>0.735048688337149</c:v>
                </c:pt>
                <c:pt idx="1" c:formatCode="General">
                  <c:v>0.606886423829099</c:v>
                </c:pt>
                <c:pt idx="2" c:formatCode="General">
                  <c:v>0.854825213874352</c:v>
                </c:pt>
                <c:pt idx="3" c:formatCode="General">
                  <c:v>0.0448715756660929</c:v>
                </c:pt>
                <c:pt idx="4" c:formatCode="General">
                  <c:v>0.835884780668786</c:v>
                </c:pt>
                <c:pt idx="5" c:formatCode="General">
                  <c:v>0.0769741142663465</c:v>
                </c:pt>
                <c:pt idx="6" c:formatCode="General">
                  <c:v>0.817066622930346</c:v>
                </c:pt>
                <c:pt idx="7" c:formatCode="General">
                  <c:v>0.870369117045423</c:v>
                </c:pt>
                <c:pt idx="8" c:formatCode="General">
                  <c:v>0.255325179232487</c:v>
                </c:pt>
                <c:pt idx="9" c:formatCode="General">
                  <c:v>0.598432295743679</c:v>
                </c:pt>
                <c:pt idx="10" c:formatCode="General">
                  <c:v>0.387976230360985</c:v>
                </c:pt>
                <c:pt idx="11" c:formatCode="General">
                  <c:v>0.440937060617548</c:v>
                </c:pt>
                <c:pt idx="12" c:formatCode="General">
                  <c:v>0.714283799757013</c:v>
                </c:pt>
                <c:pt idx="13" c:formatCode="General">
                  <c:v>0.316455024918489</c:v>
                </c:pt>
                <c:pt idx="14" c:formatCode="General">
                  <c:v>0.530857861114392</c:v>
                </c:pt>
                <c:pt idx="15" c:formatCode="General">
                  <c:v>0.699980554875465</c:v>
                </c:pt>
                <c:pt idx="16" c:formatCode="General">
                  <c:v>0.936701176718598</c:v>
                </c:pt>
                <c:pt idx="17" c:formatCode="General">
                  <c:v>0.843051162354874</c:v>
                </c:pt>
                <c:pt idx="18" c:formatCode="General">
                  <c:v>0.8588339489922</c:v>
                </c:pt>
                <c:pt idx="19" c:formatCode="General">
                  <c:v>0.0244699052139103</c:v>
                </c:pt>
                <c:pt idx="20" c:formatCode="General">
                  <c:v>0.0734536357123718</c:v>
                </c:pt>
                <c:pt idx="21" c:formatCode="General">
                  <c:v>0.929965905681056</c:v>
                </c:pt>
                <c:pt idx="22" c:formatCode="General">
                  <c:v>0.802022554651543</c:v>
                </c:pt>
                <c:pt idx="23" c:formatCode="General">
                  <c:v>0.178468605498468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BK!$D$18:$AA$18</c:f>
              <c:numCache>
                <c:formatCode>General</c:formatCode>
                <c:ptCount val="24"/>
                <c:pt idx="0" c:formatCode="General">
                  <c:v>0.051239132768534</c:v>
                </c:pt>
                <c:pt idx="1" c:formatCode="General">
                  <c:v>0.281116541393632</c:v>
                </c:pt>
                <c:pt idx="2" c:formatCode="General">
                  <c:v>0.0369706426113712</c:v>
                </c:pt>
                <c:pt idx="3" c:formatCode="General">
                  <c:v>0.902567534446076</c:v>
                </c:pt>
                <c:pt idx="4" c:formatCode="General">
                  <c:v>0.530192293471035</c:v>
                </c:pt>
                <c:pt idx="5" c:formatCode="General">
                  <c:v>0.900839396125942</c:v>
                </c:pt>
                <c:pt idx="6" c:formatCode="General">
                  <c:v>0.264271691669952</c:v>
                </c:pt>
                <c:pt idx="7" c:formatCode="General">
                  <c:v>0.518319609369825</c:v>
                </c:pt>
                <c:pt idx="8" c:formatCode="General">
                  <c:v>0.242609642338895</c:v>
                </c:pt>
                <c:pt idx="9" c:formatCode="General">
                  <c:v>0.980003733739709</c:v>
                </c:pt>
                <c:pt idx="10" c:formatCode="General">
                  <c:v>0.462173721505939</c:v>
                </c:pt>
                <c:pt idx="11" c:formatCode="General">
                  <c:v>0.566075559469607</c:v>
                </c:pt>
                <c:pt idx="12" c:formatCode="General">
                  <c:v>0.0939975249338207</c:v>
                </c:pt>
                <c:pt idx="13" c:formatCode="General">
                  <c:v>0.193378222455688</c:v>
                </c:pt>
                <c:pt idx="14" c:formatCode="General">
                  <c:v>0.813785675679535</c:v>
                </c:pt>
                <c:pt idx="15" c:formatCode="General">
                  <c:v>0.0684628188483964</c:v>
                </c:pt>
                <c:pt idx="16" c:formatCode="General">
                  <c:v>0.328276873521145</c:v>
                </c:pt>
                <c:pt idx="17" c:formatCode="General">
                  <c:v>0.771657192078724</c:v>
                </c:pt>
                <c:pt idx="18" c:formatCode="General">
                  <c:v>0.0996962031744133</c:v>
                </c:pt>
                <c:pt idx="19" c:formatCode="General">
                  <c:v>0.598731830701998</c:v>
                </c:pt>
                <c:pt idx="20" c:formatCode="General">
                  <c:v>0.95493579316237</c:v>
                </c:pt>
                <c:pt idx="21" c:formatCode="General">
                  <c:v>0.52854848134729</c:v>
                </c:pt>
                <c:pt idx="22" c:formatCode="General">
                  <c:v>0.41956758501077</c:v>
                </c:pt>
                <c:pt idx="23" c:formatCode="General">
                  <c:v>0.87952471415331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BK!$D$19:$AA$19</c:f>
              <c:numCache>
                <c:formatCode>General</c:formatCode>
                <c:ptCount val="24"/>
                <c:pt idx="0" c:formatCode="General">
                  <c:v>0.153732989585275</c:v>
                </c:pt>
                <c:pt idx="1" c:formatCode="General">
                  <c:v>0.203603983257357</c:v>
                </c:pt>
                <c:pt idx="2" c:formatCode="General">
                  <c:v>0.156370035022507</c:v>
                </c:pt>
                <c:pt idx="3" c:formatCode="General">
                  <c:v>0.797125728058053</c:v>
                </c:pt>
                <c:pt idx="4" c:formatCode="General">
                  <c:v>0.260136129022627</c:v>
                </c:pt>
                <c:pt idx="5" c:formatCode="General">
                  <c:v>0.882124435777193</c:v>
                </c:pt>
                <c:pt idx="6" c:formatCode="General">
                  <c:v>0.741895489822114</c:v>
                </c:pt>
                <c:pt idx="7" c:formatCode="General">
                  <c:v>0.744673062123729</c:v>
                </c:pt>
                <c:pt idx="8" c:formatCode="General">
                  <c:v>0.300853352320609</c:v>
                </c:pt>
                <c:pt idx="9" c:formatCode="General">
                  <c:v>0.964827451604094</c:v>
                </c:pt>
                <c:pt idx="10" c:formatCode="General">
                  <c:v>0.708917350117182</c:v>
                </c:pt>
                <c:pt idx="11" c:formatCode="General">
                  <c:v>0.12724132179954</c:v>
                </c:pt>
                <c:pt idx="12" c:formatCode="General">
                  <c:v>0.598163775064458</c:v>
                </c:pt>
                <c:pt idx="13" c:formatCode="General">
                  <c:v>0.395699632269497</c:v>
                </c:pt>
                <c:pt idx="14" c:formatCode="General">
                  <c:v>0.661876060702518</c:v>
                </c:pt>
                <c:pt idx="15" c:formatCode="General">
                  <c:v>0.783032918251229</c:v>
                </c:pt>
                <c:pt idx="16" c:formatCode="General">
                  <c:v>0.688751864589492</c:v>
                </c:pt>
                <c:pt idx="17" c:formatCode="General">
                  <c:v>0.171846673552445</c:v>
                </c:pt>
                <c:pt idx="18" c:formatCode="General">
                  <c:v>0.526667349982057</c:v>
                </c:pt>
                <c:pt idx="19" c:formatCode="General">
                  <c:v>0.15799557487177</c:v>
                </c:pt>
                <c:pt idx="20" c:formatCode="General">
                  <c:v>0.262030497926648</c:v>
                </c:pt>
                <c:pt idx="21" c:formatCode="General">
                  <c:v>0.243188016945344</c:v>
                </c:pt>
                <c:pt idx="22" c:formatCode="General">
                  <c:v>0.620764468995129</c:v>
                </c:pt>
                <c:pt idx="23" c:formatCode="General">
                  <c:v>0.471548436095599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BK!$D$20:$AA$20</c:f>
              <c:numCache>
                <c:formatCode>General</c:formatCode>
                <c:ptCount val="24"/>
                <c:pt idx="0" c:formatCode="General">
                  <c:v>0.686556430821986</c:v>
                </c:pt>
                <c:pt idx="1" c:formatCode="General">
                  <c:v>0.873596793437767</c:v>
                </c:pt>
                <c:pt idx="2" c:formatCode="General">
                  <c:v>0.143266993928321</c:v>
                </c:pt>
                <c:pt idx="3" c:formatCode="General">
                  <c:v>0.329289675046762</c:v>
                </c:pt>
                <c:pt idx="4" c:formatCode="General">
                  <c:v>0.0625414500307311</c:v>
                </c:pt>
                <c:pt idx="5" c:formatCode="General">
                  <c:v>0.113426328463662</c:v>
                </c:pt>
                <c:pt idx="6" c:formatCode="General">
                  <c:v>0.505656911287988</c:v>
                </c:pt>
                <c:pt idx="7" c:formatCode="General">
                  <c:v>0.492810895957502</c:v>
                </c:pt>
                <c:pt idx="8" c:formatCode="General">
                  <c:v>0.466841518755602</c:v>
                </c:pt>
                <c:pt idx="9" c:formatCode="General">
                  <c:v>0.826018347745926</c:v>
                </c:pt>
                <c:pt idx="10" c:formatCode="General">
                  <c:v>0.387395354866472</c:v>
                </c:pt>
                <c:pt idx="11" c:formatCode="General">
                  <c:v>0.00548939685129812</c:v>
                </c:pt>
                <c:pt idx="12" c:formatCode="General">
                  <c:v>0.488316595647836</c:v>
                </c:pt>
                <c:pt idx="13" c:formatCode="General">
                  <c:v>0.775955439450146</c:v>
                </c:pt>
                <c:pt idx="14" c:formatCode="General">
                  <c:v>0.403828710446318</c:v>
                </c:pt>
                <c:pt idx="15" c:formatCode="General">
                  <c:v>0.717284504920644</c:v>
                </c:pt>
                <c:pt idx="16" c:formatCode="General">
                  <c:v>0.778113401157698</c:v>
                </c:pt>
                <c:pt idx="17" c:formatCode="General">
                  <c:v>0.27771542625264</c:v>
                </c:pt>
                <c:pt idx="18" c:formatCode="General">
                  <c:v>0.494689526320435</c:v>
                </c:pt>
                <c:pt idx="19" c:formatCode="General">
                  <c:v>0.28056186722666</c:v>
                </c:pt>
                <c:pt idx="20" c:formatCode="General">
                  <c:v>0.985402791291502</c:v>
                </c:pt>
                <c:pt idx="21" c:formatCode="General">
                  <c:v>0.29252084724222</c:v>
                </c:pt>
                <c:pt idx="22" c:formatCode="General">
                  <c:v>0.235781279255813</c:v>
                </c:pt>
                <c:pt idx="23" c:formatCode="General">
                  <c:v>0.594992123384242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BK!$D$21:$AA$21</c:f>
              <c:numCache>
                <c:formatCode>General</c:formatCode>
                <c:ptCount val="24"/>
                <c:pt idx="0" c:formatCode="General">
                  <c:v>0.586399698712946</c:v>
                </c:pt>
                <c:pt idx="1" c:formatCode="General">
                  <c:v>0.857109317466576</c:v>
                </c:pt>
                <c:pt idx="2" c:formatCode="General">
                  <c:v>0.824260914325771</c:v>
                </c:pt>
                <c:pt idx="3" c:formatCode="General">
                  <c:v>0.663463877440711</c:v>
                </c:pt>
                <c:pt idx="4" c:formatCode="General">
                  <c:v>0.511153503587549</c:v>
                </c:pt>
                <c:pt idx="5" c:formatCode="General">
                  <c:v>0.642339125824607</c:v>
                </c:pt>
                <c:pt idx="6" c:formatCode="General">
                  <c:v>0.0278292810881928</c:v>
                </c:pt>
                <c:pt idx="7" c:formatCode="General">
                  <c:v>0.266570449968005</c:v>
                </c:pt>
                <c:pt idx="8" c:formatCode="General">
                  <c:v>0.0330963531842776</c:v>
                </c:pt>
                <c:pt idx="9" c:formatCode="General">
                  <c:v>0.978788670475498</c:v>
                </c:pt>
                <c:pt idx="10" c:formatCode="General">
                  <c:v>0.634301588270003</c:v>
                </c:pt>
                <c:pt idx="11" c:formatCode="General">
                  <c:v>0.0860418746909015</c:v>
                </c:pt>
                <c:pt idx="12" c:formatCode="General">
                  <c:v>0.80222490107816</c:v>
                </c:pt>
                <c:pt idx="13" c:formatCode="General">
                  <c:v>0.389810685290857</c:v>
                </c:pt>
                <c:pt idx="14" c:formatCode="General">
                  <c:v>0.252012871039017</c:v>
                </c:pt>
                <c:pt idx="15" c:formatCode="General">
                  <c:v>0.900277673814446</c:v>
                </c:pt>
                <c:pt idx="16" c:formatCode="General">
                  <c:v>0.164186820884612</c:v>
                </c:pt>
                <c:pt idx="17" c:formatCode="General">
                  <c:v>0.567161084058502</c:v>
                </c:pt>
                <c:pt idx="18" c:formatCode="General">
                  <c:v>0.386487315715868</c:v>
                </c:pt>
                <c:pt idx="19" c:formatCode="General">
                  <c:v>0.764012335189179</c:v>
                </c:pt>
                <c:pt idx="20" c:formatCode="General">
                  <c:v>0.688183402012702</c:v>
                </c:pt>
                <c:pt idx="21" c:formatCode="General">
                  <c:v>0.414100689690693</c:v>
                </c:pt>
                <c:pt idx="22" c:formatCode="General">
                  <c:v>0.748105896938324</c:v>
                </c:pt>
                <c:pt idx="23" c:formatCode="General">
                  <c:v>0.73484441222559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BK!$D$22:$AA$22</c:f>
              <c:numCache>
                <c:formatCode>General</c:formatCode>
                <c:ptCount val="24"/>
                <c:pt idx="0" c:formatCode="General">
                  <c:v>0.657033085998095</c:v>
                </c:pt>
                <c:pt idx="1" c:formatCode="General">
                  <c:v>0.450177897481874</c:v>
                </c:pt>
                <c:pt idx="2" c:formatCode="General">
                  <c:v>0.758857910464668</c:v>
                </c:pt>
                <c:pt idx="3" c:formatCode="General">
                  <c:v>0.808532461019822</c:v>
                </c:pt>
                <c:pt idx="4" c:formatCode="General">
                  <c:v>0.0243041136330995</c:v>
                </c:pt>
                <c:pt idx="5" c:formatCode="General">
                  <c:v>0.075162386013409</c:v>
                </c:pt>
                <c:pt idx="6" c:formatCode="General">
                  <c:v>0.885673839256497</c:v>
                </c:pt>
                <c:pt idx="7" c:formatCode="General">
                  <c:v>0.0228411424022714</c:v>
                </c:pt>
                <c:pt idx="8" c:formatCode="General">
                  <c:v>0.787328505290555</c:v>
                </c:pt>
                <c:pt idx="9" c:formatCode="General">
                  <c:v>0.407495159488116</c:v>
                </c:pt>
                <c:pt idx="10" c:formatCode="General">
                  <c:v>0.501247914272827</c:v>
                </c:pt>
                <c:pt idx="11" c:formatCode="General">
                  <c:v>0.238963396636175</c:v>
                </c:pt>
                <c:pt idx="12" c:formatCode="General">
                  <c:v>0.645607543114692</c:v>
                </c:pt>
                <c:pt idx="13" c:formatCode="General">
                  <c:v>0.78227995226595</c:v>
                </c:pt>
                <c:pt idx="14" c:formatCode="General">
                  <c:v>0.778835082552367</c:v>
                </c:pt>
                <c:pt idx="15" c:formatCode="General">
                  <c:v>0.388606983584229</c:v>
                </c:pt>
                <c:pt idx="16" c:formatCode="General">
                  <c:v>0.523637158881217</c:v>
                </c:pt>
                <c:pt idx="17" c:formatCode="General">
                  <c:v>0.293990670702893</c:v>
                </c:pt>
                <c:pt idx="18" c:formatCode="General">
                  <c:v>0.166508234180419</c:v>
                </c:pt>
                <c:pt idx="19" c:formatCode="General">
                  <c:v>0.785383867635866</c:v>
                </c:pt>
                <c:pt idx="20" c:formatCode="General">
                  <c:v>0.0801070372750503</c:v>
                </c:pt>
                <c:pt idx="21" c:formatCode="General">
                  <c:v>0.656523847547554</c:v>
                </c:pt>
                <c:pt idx="22" c:formatCode="General">
                  <c:v>0.201617721800346</c:v>
                </c:pt>
                <c:pt idx="23" c:formatCode="General">
                  <c:v>0.0291897154161214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BK!$D$23:$AA$23</c:f>
              <c:numCache>
                <c:formatCode>General</c:formatCode>
                <c:ptCount val="24"/>
                <c:pt idx="0" c:formatCode="General">
                  <c:v>0.635006489061864</c:v>
                </c:pt>
                <c:pt idx="1" c:formatCode="General">
                  <c:v>0.510320027202209</c:v>
                </c:pt>
                <c:pt idx="2" c:formatCode="General">
                  <c:v>0.571993975712122</c:v>
                </c:pt>
                <c:pt idx="3" c:formatCode="General">
                  <c:v>0.152642406819556</c:v>
                </c:pt>
                <c:pt idx="4" c:formatCode="General">
                  <c:v>0.358386552513386</c:v>
                </c:pt>
                <c:pt idx="5" c:formatCode="General">
                  <c:v>0.894844954590659</c:v>
                </c:pt>
                <c:pt idx="6" c:formatCode="General">
                  <c:v>0.846198713798827</c:v>
                </c:pt>
                <c:pt idx="7" c:formatCode="General">
                  <c:v>0.503212222249819</c:v>
                </c:pt>
                <c:pt idx="8" c:formatCode="General">
                  <c:v>0.526905660187291</c:v>
                </c:pt>
                <c:pt idx="9" c:formatCode="General">
                  <c:v>0.232503658963591</c:v>
                </c:pt>
                <c:pt idx="10" c:formatCode="General">
                  <c:v>0.00257485000530999</c:v>
                </c:pt>
                <c:pt idx="11" c:formatCode="General">
                  <c:v>0.410550844880011</c:v>
                </c:pt>
                <c:pt idx="12" c:formatCode="General">
                  <c:v>0.976838958066638</c:v>
                </c:pt>
                <c:pt idx="13" c:formatCode="General">
                  <c:v>0.140177381738549</c:v>
                </c:pt>
                <c:pt idx="14" c:formatCode="General">
                  <c:v>0.468812407825848</c:v>
                </c:pt>
                <c:pt idx="15" c:formatCode="General">
                  <c:v>0.804688306990513</c:v>
                </c:pt>
                <c:pt idx="16" c:formatCode="General">
                  <c:v>0.395649932171414</c:v>
                </c:pt>
                <c:pt idx="17" c:formatCode="General">
                  <c:v>0.727540442793299</c:v>
                </c:pt>
                <c:pt idx="18" c:formatCode="General">
                  <c:v>0.244439370766684</c:v>
                </c:pt>
                <c:pt idx="19" c:formatCode="General">
                  <c:v>0.0409279653461385</c:v>
                </c:pt>
                <c:pt idx="20" c:formatCode="General">
                  <c:v>0.452500317658492</c:v>
                </c:pt>
                <c:pt idx="21" c:formatCode="General">
                  <c:v>0.112054434438777</c:v>
                </c:pt>
                <c:pt idx="22" c:formatCode="General">
                  <c:v>0.387973231914692</c:v>
                </c:pt>
                <c:pt idx="23" c:formatCode="General">
                  <c:v>0.779184523552579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BK!$D$24:$AA$24</c:f>
              <c:numCache>
                <c:formatCode>General</c:formatCode>
                <c:ptCount val="24"/>
                <c:pt idx="0" c:formatCode="General">
                  <c:v>0.566687044839384</c:v>
                </c:pt>
                <c:pt idx="1" c:formatCode="General">
                  <c:v>0.794034677603384</c:v>
                </c:pt>
                <c:pt idx="2" c:formatCode="General">
                  <c:v>0.250729734835101</c:v>
                </c:pt>
                <c:pt idx="3" c:formatCode="General">
                  <c:v>0.873017444219629</c:v>
                </c:pt>
                <c:pt idx="4" c:formatCode="General">
                  <c:v>0.576307568001932</c:v>
                </c:pt>
                <c:pt idx="5" c:formatCode="General">
                  <c:v>0.234390632778416</c:v>
                </c:pt>
                <c:pt idx="6" c:formatCode="General">
                  <c:v>0.702554523535378</c:v>
                </c:pt>
                <c:pt idx="7" c:formatCode="General">
                  <c:v>0.804322956483049</c:v>
                </c:pt>
                <c:pt idx="8" c:formatCode="General">
                  <c:v>0.825709928274382</c:v>
                </c:pt>
                <c:pt idx="9" c:formatCode="General">
                  <c:v>0.395244195785959</c:v>
                </c:pt>
                <c:pt idx="10" c:formatCode="General">
                  <c:v>0.460883176738991</c:v>
                </c:pt>
                <c:pt idx="11" c:formatCode="General">
                  <c:v>0.183315733073483</c:v>
                </c:pt>
                <c:pt idx="12" c:formatCode="General">
                  <c:v>0.065546373707791</c:v>
                </c:pt>
                <c:pt idx="13" c:formatCode="General">
                  <c:v>0.712484290397898</c:v>
                </c:pt>
                <c:pt idx="14" c:formatCode="General">
                  <c:v>0.763958826801662</c:v>
                </c:pt>
                <c:pt idx="15" c:formatCode="General">
                  <c:v>0.119783507815875</c:v>
                </c:pt>
                <c:pt idx="16" c:formatCode="General">
                  <c:v>0.962126420787814</c:v>
                </c:pt>
                <c:pt idx="17" c:formatCode="General">
                  <c:v>0.993257978907882</c:v>
                </c:pt>
                <c:pt idx="18" c:formatCode="General">
                  <c:v>0.420753165949485</c:v>
                </c:pt>
                <c:pt idx="19" c:formatCode="General">
                  <c:v>0.388356956131573</c:v>
                </c:pt>
                <c:pt idx="20" c:formatCode="General">
                  <c:v>0.675228982495047</c:v>
                </c:pt>
                <c:pt idx="21" c:formatCode="General">
                  <c:v>0.0334700399897923</c:v>
                </c:pt>
                <c:pt idx="22" c:formatCode="General">
                  <c:v>0.178525655324468</c:v>
                </c:pt>
                <c:pt idx="23" c:formatCode="General">
                  <c:v>0.778723196559659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BK!$D$25:$AA$25</c:f>
              <c:numCache>
                <c:formatCode>General</c:formatCode>
                <c:ptCount val="24"/>
                <c:pt idx="0" c:formatCode="General">
                  <c:v>0.226671785197428</c:v>
                </c:pt>
                <c:pt idx="1" c:formatCode="General">
                  <c:v>0.900598970172927</c:v>
                </c:pt>
                <c:pt idx="2" c:formatCode="General">
                  <c:v>0.944926563498524</c:v>
                </c:pt>
                <c:pt idx="3" c:formatCode="General">
                  <c:v>0.398841673781269</c:v>
                </c:pt>
                <c:pt idx="4" c:formatCode="General">
                  <c:v>0.369290883988513</c:v>
                </c:pt>
                <c:pt idx="5" c:formatCode="General">
                  <c:v>0.803014089661214</c:v>
                </c:pt>
                <c:pt idx="6" c:formatCode="General">
                  <c:v>0.155194016481304</c:v>
                </c:pt>
                <c:pt idx="7" c:formatCode="General">
                  <c:v>0.833373770311386</c:v>
                </c:pt>
                <c:pt idx="8" c:formatCode="General">
                  <c:v>0.986037322221339</c:v>
                </c:pt>
                <c:pt idx="9" c:formatCode="General">
                  <c:v>0.165173059575469</c:v>
                </c:pt>
                <c:pt idx="10" c:formatCode="General">
                  <c:v>0.0724086429177906</c:v>
                </c:pt>
                <c:pt idx="11" c:formatCode="General">
                  <c:v>0.679705233160608</c:v>
                </c:pt>
                <c:pt idx="12" c:formatCode="General">
                  <c:v>0.0889159149066616</c:v>
                </c:pt>
                <c:pt idx="13" c:formatCode="General">
                  <c:v>0.567800383179814</c:v>
                </c:pt>
                <c:pt idx="14" c:formatCode="General">
                  <c:v>0.217055987191295</c:v>
                </c:pt>
                <c:pt idx="15" c:formatCode="General">
                  <c:v>0.175985372516192</c:v>
                </c:pt>
                <c:pt idx="16" c:formatCode="General">
                  <c:v>0.159562072283309</c:v>
                </c:pt>
                <c:pt idx="17" c:formatCode="General">
                  <c:v>0.604804052002153</c:v>
                </c:pt>
                <c:pt idx="18" c:formatCode="General">
                  <c:v>0.801438901815327</c:v>
                </c:pt>
                <c:pt idx="19" c:formatCode="General">
                  <c:v>0.954187929098809</c:v>
                </c:pt>
                <c:pt idx="20" c:formatCode="General">
                  <c:v>0.684974960958261</c:v>
                </c:pt>
                <c:pt idx="21" c:formatCode="General">
                  <c:v>0.939364246101596</c:v>
                </c:pt>
                <c:pt idx="22" c:formatCode="General">
                  <c:v>0.112443954019628</c:v>
                </c:pt>
                <c:pt idx="23" c:formatCode="General">
                  <c:v>0.0229790501182057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BK!$D$26:$AA$26</c:f>
              <c:numCache>
                <c:formatCode>General</c:formatCode>
                <c:ptCount val="24"/>
                <c:pt idx="0" c:formatCode="General">
                  <c:v>0.771920239887023</c:v>
                </c:pt>
                <c:pt idx="1" c:formatCode="General">
                  <c:v>0.186488133635601</c:v>
                </c:pt>
                <c:pt idx="2" c:formatCode="General">
                  <c:v>0.551936066616409</c:v>
                </c:pt>
                <c:pt idx="3" c:formatCode="General">
                  <c:v>0.772275529246536</c:v>
                </c:pt>
                <c:pt idx="4" c:formatCode="General">
                  <c:v>0.0834110660916758</c:v>
                </c:pt>
                <c:pt idx="5" c:formatCode="General">
                  <c:v>0.0109785964591762</c:v>
                </c:pt>
                <c:pt idx="6" c:formatCode="General">
                  <c:v>0.185986678902863</c:v>
                </c:pt>
                <c:pt idx="7" c:formatCode="General">
                  <c:v>0.00285478256961214</c:v>
                </c:pt>
                <c:pt idx="8" c:formatCode="General">
                  <c:v>0.455627813956661</c:v>
                </c:pt>
                <c:pt idx="9" c:formatCode="General">
                  <c:v>0.576261674949434</c:v>
                </c:pt>
                <c:pt idx="10" c:formatCode="General">
                  <c:v>0.238722430713078</c:v>
                </c:pt>
                <c:pt idx="11" c:formatCode="General">
                  <c:v>0.934040706858814</c:v>
                </c:pt>
                <c:pt idx="12" c:formatCode="General">
                  <c:v>0.621299663432205</c:v>
                </c:pt>
                <c:pt idx="13" c:formatCode="General">
                  <c:v>0.961751654849329</c:v>
                </c:pt>
                <c:pt idx="14" c:formatCode="General">
                  <c:v>0.578184173599013</c:v>
                </c:pt>
                <c:pt idx="15" c:formatCode="General">
                  <c:v>0.544911766847736</c:v>
                </c:pt>
                <c:pt idx="16" c:formatCode="General">
                  <c:v>0.809417460521382</c:v>
                </c:pt>
                <c:pt idx="17" c:formatCode="General">
                  <c:v>0.681716359091367</c:v>
                </c:pt>
                <c:pt idx="18" c:formatCode="General">
                  <c:v>0.614937722942488</c:v>
                </c:pt>
                <c:pt idx="19" c:formatCode="General">
                  <c:v>0.308274922043539</c:v>
                </c:pt>
                <c:pt idx="20" c:formatCode="General">
                  <c:v>0.535385503240484</c:v>
                </c:pt>
                <c:pt idx="21" c:formatCode="General">
                  <c:v>0.476316479416226</c:v>
                </c:pt>
                <c:pt idx="22" c:formatCode="General">
                  <c:v>0.474081387548066</c:v>
                </c:pt>
                <c:pt idx="23" c:formatCode="General">
                  <c:v>0.258768802271424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602304"/>
        <c:axId val="153608192"/>
      </c:lineChart>
      <c:catAx>
        <c:axId val="1536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5360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60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53602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Moment Matched Driver Paths</a:t>
            </a:r>
            <a:endParaRPr lang="en-US"/>
          </a:p>
        </c:rich>
      </c:tx>
      <c:layout>
        <c:manualLayout>
          <c:xMode val="edge"/>
          <c:yMode val="edge"/>
          <c:x val="0.443020541235764"/>
          <c:y val="0.0350877192982456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476873381957"/>
          <c:y val="0.131579323086061"/>
          <c:w val="0.901710656092326"/>
          <c:h val="0.795323908431299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HW!$C$72:$AA$72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HW!$C$73:$AA$73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HW!$C$74:$AA$74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HW!$C$75:$AA$75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HW!$C$76:$AA$76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HW!$C$77:$AA$77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HW!$C$78:$AA$78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HW!$C$79:$AA$79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HW!$C$80:$AA$80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HW!$C$81:$AA$81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HW!$C$82:$AA$82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HW!$C$83:$AA$83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HW!$C$84:$AA$84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HW!$C$85:$AA$85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HW!$C$86:$AA$86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HW!$C$87:$AA$87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HW!$C$88:$AA$88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HW!$C$89:$AA$89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HW!$C$90:$AA$90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HW!$C$91:$AA$91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647040"/>
        <c:axId val="74648576"/>
      </c:lineChart>
      <c:catAx>
        <c:axId val="746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464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64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4647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Deviates</a:t>
            </a:r>
            <a:endParaRPr lang="en-US"/>
          </a:p>
        </c:rich>
      </c:tx>
      <c:layout>
        <c:manualLayout>
          <c:xMode val="edge"/>
          <c:yMode val="edge"/>
          <c:x val="0.423680456490728"/>
          <c:y val="0.0351906158357771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9286733238231"/>
          <c:y val="0.129032258064516"/>
          <c:w val="0.930099857346648"/>
          <c:h val="0.80058651026393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BK!$D$28:$AA$28</c:f>
              <c:numCache>
                <c:formatCode>General</c:formatCode>
                <c:ptCount val="24"/>
                <c:pt idx="0" c:formatCode="General">
                  <c:v>-0.628154668296536</c:v>
                </c:pt>
                <c:pt idx="1" c:formatCode="General">
                  <c:v>-0.271213081491254</c:v>
                </c:pt>
                <c:pt idx="2" c:formatCode="General">
                  <c:v>-1.05735506240485</c:v>
                </c:pt>
                <c:pt idx="3" c:formatCode="General">
                  <c:v>1.69675414505745</c:v>
                </c:pt>
                <c:pt idx="4" c:formatCode="General">
                  <c:v>-0.977684402000022</c:v>
                </c:pt>
                <c:pt idx="5" c:formatCode="General">
                  <c:v>1.42572329868235</c:v>
                </c:pt>
                <c:pt idx="6" c:formatCode="General">
                  <c:v>-0.904242641051425</c:v>
                </c:pt>
                <c:pt idx="7" c:formatCode="General">
                  <c:v>-1.12813770896</c:v>
                </c:pt>
                <c:pt idx="8" c:formatCode="General">
                  <c:v>0.657825357282698</c:v>
                </c:pt>
                <c:pt idx="9" c:formatCode="General">
                  <c:v>-0.24929136725356</c:v>
                </c:pt>
                <c:pt idx="10" c:formatCode="General">
                  <c:v>0.284597586229997</c:v>
                </c:pt>
                <c:pt idx="11" c:formatCode="General">
                  <c:v>0.148593856193459</c:v>
                </c:pt>
                <c:pt idx="12" c:formatCode="General">
                  <c:v>-0.565943189409973</c:v>
                </c:pt>
                <c:pt idx="13" c:formatCode="General">
                  <c:v>0.477634951343476</c:v>
                </c:pt>
                <c:pt idx="14" c:formatCode="General">
                  <c:v>-0.0774264777912939</c:v>
                </c:pt>
                <c:pt idx="15" c:formatCode="General">
                  <c:v>-0.52434458733426</c:v>
                </c:pt>
                <c:pt idx="16" c:formatCode="General">
                  <c:v>-1.52765730196349</c:v>
                </c:pt>
                <c:pt idx="17" c:formatCode="General">
                  <c:v>-1.00707720328411</c:v>
                </c:pt>
                <c:pt idx="18" c:formatCode="General">
                  <c:v>-1.07509521398276</c:v>
                </c:pt>
                <c:pt idx="19" c:formatCode="General">
                  <c:v>1.96911566454077</c:v>
                </c:pt>
                <c:pt idx="20" c:formatCode="General">
                  <c:v>1.45054259016215</c:v>
                </c:pt>
                <c:pt idx="21" c:formatCode="General">
                  <c:v>-1.47553714822062</c:v>
                </c:pt>
                <c:pt idx="22" c:formatCode="General">
                  <c:v>-0.848867741381024</c:v>
                </c:pt>
                <c:pt idx="23" c:formatCode="General">
                  <c:v>0.921216872463971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BK!$D$29:$AA$29</c:f>
              <c:numCache>
                <c:formatCode>General</c:formatCode>
                <c:ptCount val="24"/>
                <c:pt idx="0" c:formatCode="General">
                  <c:v>1.63295593079779</c:v>
                </c:pt>
                <c:pt idx="1" c:formatCode="General">
                  <c:v>0.579527816820978</c:v>
                </c:pt>
                <c:pt idx="2" c:formatCode="General">
                  <c:v>1.78697651000287</c:v>
                </c:pt>
                <c:pt idx="3" c:formatCode="General">
                  <c:v>-1.2963209577414</c:v>
                </c:pt>
                <c:pt idx="4" c:formatCode="General">
                  <c:v>-0.0757532465211009</c:v>
                </c:pt>
                <c:pt idx="5" c:formatCode="General">
                  <c:v>-1.28634923217583</c:v>
                </c:pt>
                <c:pt idx="6" c:formatCode="General">
                  <c:v>0.630231116872017</c:v>
                </c:pt>
                <c:pt idx="7" c:formatCode="General">
                  <c:v>-0.0459366013975418</c:v>
                </c:pt>
                <c:pt idx="8" c:formatCode="General">
                  <c:v>0.697932697687235</c:v>
                </c:pt>
                <c:pt idx="9" c:formatCode="General">
                  <c:v>-2.05382603122598</c:v>
                </c:pt>
                <c:pt idx="10" c:formatCode="General">
                  <c:v>0.0949589369933868</c:v>
                </c:pt>
                <c:pt idx="11" c:formatCode="General">
                  <c:v>-0.166391476706737</c:v>
                </c:pt>
                <c:pt idx="12" c:formatCode="General">
                  <c:v>1.31653347702102</c:v>
                </c:pt>
                <c:pt idx="13" c:formatCode="General">
                  <c:v>0.865514529127754</c:v>
                </c:pt>
                <c:pt idx="14" c:formatCode="General">
                  <c:v>-0.891933367043829</c:v>
                </c:pt>
                <c:pt idx="15" c:formatCode="General">
                  <c:v>1.48733771693088</c:v>
                </c:pt>
                <c:pt idx="16" c:formatCode="General">
                  <c:v>0.444676233467488</c:v>
                </c:pt>
                <c:pt idx="17" c:formatCode="General">
                  <c:v>-0.744315517153516</c:v>
                </c:pt>
                <c:pt idx="18" c:formatCode="General">
                  <c:v>1.2832845418653</c:v>
                </c:pt>
                <c:pt idx="19" c:formatCode="General">
                  <c:v>-0.250065961552761</c:v>
                </c:pt>
                <c:pt idx="20" c:formatCode="General">
                  <c:v>-1.69472071717499</c:v>
                </c:pt>
                <c:pt idx="21" c:formatCode="General">
                  <c:v>-0.0716216158299866</c:v>
                </c:pt>
                <c:pt idx="22" c:formatCode="General">
                  <c:v>0.202999823685445</c:v>
                </c:pt>
                <c:pt idx="23" c:formatCode="General">
                  <c:v>-1.1726141518623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BK!$D$30:$AA$30</c:f>
              <c:numCache>
                <c:formatCode>General</c:formatCode>
                <c:ptCount val="24"/>
                <c:pt idx="0" c:formatCode="General">
                  <c:v>1.02055360676191</c:v>
                </c:pt>
                <c:pt idx="1" c:formatCode="General">
                  <c:v>0.828817001075071</c:v>
                </c:pt>
                <c:pt idx="2" c:formatCode="General">
                  <c:v>1.00948921778878</c:v>
                </c:pt>
                <c:pt idx="3" c:formatCode="General">
                  <c:v>-0.831398504052159</c:v>
                </c:pt>
                <c:pt idx="4" c:formatCode="General">
                  <c:v>0.642925783787453</c:v>
                </c:pt>
                <c:pt idx="5" c:formatCode="General">
                  <c:v>-1.18567384220828</c:v>
                </c:pt>
                <c:pt idx="6" c:formatCode="General">
                  <c:v>-0.649200141356704</c:v>
                </c:pt>
                <c:pt idx="7" c:formatCode="General">
                  <c:v>-0.657819884174025</c:v>
                </c:pt>
                <c:pt idx="8" c:formatCode="General">
                  <c:v>0.521947758588412</c:v>
                </c:pt>
                <c:pt idx="9" c:formatCode="General">
                  <c:v>-1.8096821203207</c:v>
                </c:pt>
                <c:pt idx="10" c:formatCode="General">
                  <c:v>-0.550224648041799</c:v>
                </c:pt>
                <c:pt idx="11" c:formatCode="General">
                  <c:v>1.13952884681793</c:v>
                </c:pt>
                <c:pt idx="12" c:formatCode="General">
                  <c:v>-0.248597102694646</c:v>
                </c:pt>
                <c:pt idx="13" c:formatCode="General">
                  <c:v>0.264494029873488</c:v>
                </c:pt>
                <c:pt idx="14" c:formatCode="General">
                  <c:v>-0.417588674623955</c:v>
                </c:pt>
                <c:pt idx="15" c:formatCode="General">
                  <c:v>-0.782477227411269</c:v>
                </c:pt>
                <c:pt idx="16" c:formatCode="General">
                  <c:v>-0.492315575772135</c:v>
                </c:pt>
                <c:pt idx="17" c:formatCode="General">
                  <c:v>0.946892917891829</c:v>
                </c:pt>
                <c:pt idx="18" c:formatCode="General">
                  <c:v>-0.0668949918479572</c:v>
                </c:pt>
                <c:pt idx="19" c:formatCode="General">
                  <c:v>1.00273000278661</c:v>
                </c:pt>
                <c:pt idx="20" c:formatCode="General">
                  <c:v>0.637098023606702</c:v>
                </c:pt>
                <c:pt idx="21" c:formatCode="General">
                  <c:v>0.696084306706929</c:v>
                </c:pt>
                <c:pt idx="22" c:formatCode="General">
                  <c:v>-0.307489174064618</c:v>
                </c:pt>
                <c:pt idx="23" c:formatCode="General">
                  <c:v>0.0713780580604671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BK!$D$31:$AA$31</c:f>
              <c:numCache>
                <c:formatCode>General</c:formatCode>
                <c:ptCount val="24"/>
                <c:pt idx="0" c:formatCode="General">
                  <c:v>-0.486112875809254</c:v>
                </c:pt>
                <c:pt idx="1" c:formatCode="General">
                  <c:v>-1.14355938592133</c:v>
                </c:pt>
                <c:pt idx="2" c:formatCode="General">
                  <c:v>1.06575592886919</c:v>
                </c:pt>
                <c:pt idx="3" c:formatCode="General">
                  <c:v>0.441875431462838</c:v>
                </c:pt>
                <c:pt idx="4" c:formatCode="General">
                  <c:v>1.53378359533823</c:v>
                </c:pt>
                <c:pt idx="5" c:formatCode="General">
                  <c:v>1.20850608420776</c:v>
                </c:pt>
                <c:pt idx="6" c:formatCode="General">
                  <c:v>-0.0141802489933543</c:v>
                </c:pt>
                <c:pt idx="7" c:formatCode="General">
                  <c:v>0.0180213868834632</c:v>
                </c:pt>
                <c:pt idx="8" c:formatCode="General">
                  <c:v>0.0832119166190112</c:v>
                </c:pt>
                <c:pt idx="9" c:formatCode="General">
                  <c:v>-0.938547137637641</c:v>
                </c:pt>
                <c:pt idx="10" c:formatCode="General">
                  <c:v>0.286114129777951</c:v>
                </c:pt>
                <c:pt idx="11" c:formatCode="General">
                  <c:v>2.54337307235429</c:v>
                </c:pt>
                <c:pt idx="12" c:formatCode="General">
                  <c:v>0.0292901392157539</c:v>
                </c:pt>
                <c:pt idx="13" c:formatCode="General">
                  <c:v>-0.758604598413313</c:v>
                </c:pt>
                <c:pt idx="14" c:formatCode="General">
                  <c:v>0.243449216782476</c:v>
                </c:pt>
                <c:pt idx="15" c:formatCode="General">
                  <c:v>-0.574793460265483</c:v>
                </c:pt>
                <c:pt idx="16" c:formatCode="General">
                  <c:v>-0.765837164569137</c:v>
                </c:pt>
                <c:pt idx="17" c:formatCode="General">
                  <c:v>0.589641753935293</c:v>
                </c:pt>
                <c:pt idx="18" c:formatCode="General">
                  <c:v>0.0133117766151024</c:v>
                </c:pt>
                <c:pt idx="19" c:formatCode="General">
                  <c:v>0.581173190530402</c:v>
                </c:pt>
                <c:pt idx="20" c:formatCode="General">
                  <c:v>-2.1808512912153</c:v>
                </c:pt>
                <c:pt idx="21" c:formatCode="General">
                  <c:v>0.54603526798218</c:v>
                </c:pt>
                <c:pt idx="22" c:formatCode="General">
                  <c:v>0.719938993057687</c:v>
                </c:pt>
                <c:pt idx="23" c:formatCode="General">
                  <c:v>-0.240405708477267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BK!$D$32:$AA$32</c:f>
              <c:numCache>
                <c:formatCode>General</c:formatCode>
                <c:ptCount val="24"/>
                <c:pt idx="0" c:formatCode="General">
                  <c:v>-0.218293289531402</c:v>
                </c:pt>
                <c:pt idx="1" c:formatCode="General">
                  <c:v>-1.06742189659493</c:v>
                </c:pt>
                <c:pt idx="2" c:formatCode="General">
                  <c:v>-0.931725951237862</c:v>
                </c:pt>
                <c:pt idx="3" c:formatCode="General">
                  <c:v>-0.421935297512779</c:v>
                </c:pt>
                <c:pt idx="4" c:formatCode="General">
                  <c:v>-0.0279613305556608</c:v>
                </c:pt>
                <c:pt idx="5" c:formatCode="General">
                  <c:v>-0.364718230962912</c:v>
                </c:pt>
                <c:pt idx="6" c:formatCode="General">
                  <c:v>1.91369950637151</c:v>
                </c:pt>
                <c:pt idx="7" c:formatCode="General">
                  <c:v>0.62321857039238</c:v>
                </c:pt>
                <c:pt idx="8" c:formatCode="General">
                  <c:v>1.83711644901435</c:v>
                </c:pt>
                <c:pt idx="9" c:formatCode="General">
                  <c:v>-2.02934995002254</c:v>
                </c:pt>
                <c:pt idx="10" c:formatCode="General">
                  <c:v>-0.343268038163785</c:v>
                </c:pt>
                <c:pt idx="11" c:formatCode="General">
                  <c:v>1.36553885563812</c:v>
                </c:pt>
                <c:pt idx="12" c:formatCode="General">
                  <c:v>-0.849595170660551</c:v>
                </c:pt>
                <c:pt idx="13" c:formatCode="General">
                  <c:v>0.279812487542042</c:v>
                </c:pt>
                <c:pt idx="14" c:formatCode="General">
                  <c:v>0.66816896726417</c:v>
                </c:pt>
                <c:pt idx="15" c:formatCode="General">
                  <c:v>-1.28313537448849</c:v>
                </c:pt>
                <c:pt idx="16" c:formatCode="General">
                  <c:v>0.977394991171165</c:v>
                </c:pt>
                <c:pt idx="17" c:formatCode="General">
                  <c:v>-0.169151049277678</c:v>
                </c:pt>
                <c:pt idx="18" c:formatCode="General">
                  <c:v>0.288486149153282</c:v>
                </c:pt>
                <c:pt idx="19" c:formatCode="General">
                  <c:v>-0.719268777449558</c:v>
                </c:pt>
                <c:pt idx="20" c:formatCode="General">
                  <c:v>-0.490707705219654</c:v>
                </c:pt>
                <c:pt idx="21" c:formatCode="General">
                  <c:v>0.217008938023944</c:v>
                </c:pt>
                <c:pt idx="22" c:formatCode="General">
                  <c:v>-0.668541177783905</c:v>
                </c:pt>
                <c:pt idx="23" c:formatCode="General">
                  <c:v>-0.627531071223001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BK!$D$33:$AA$33</c:f>
              <c:numCache>
                <c:formatCode>General</c:formatCode>
                <c:ptCount val="24"/>
                <c:pt idx="0" c:formatCode="General">
                  <c:v>-0.404379288691786</c:v>
                </c:pt>
                <c:pt idx="1" c:formatCode="General">
                  <c:v>0.125211902004983</c:v>
                </c:pt>
                <c:pt idx="2" c:formatCode="General">
                  <c:v>-0.702633501255972</c:v>
                </c:pt>
                <c:pt idx="3" c:formatCode="General">
                  <c:v>-0.872501082347253</c:v>
                </c:pt>
                <c:pt idx="4" c:formatCode="General">
                  <c:v>1.97201208224267</c:v>
                </c:pt>
                <c:pt idx="5" c:formatCode="General">
                  <c:v>1.43838526181209</c:v>
                </c:pt>
                <c:pt idx="6" c:formatCode="General">
                  <c:v>-1.20383768356544</c:v>
                </c:pt>
                <c:pt idx="7" c:formatCode="General">
                  <c:v>1.99831717352016</c:v>
                </c:pt>
                <c:pt idx="8" c:formatCode="General">
                  <c:v>-0.797186045101203</c:v>
                </c:pt>
                <c:pt idx="9" c:formatCode="General">
                  <c:v>0.233993121140785</c:v>
                </c:pt>
                <c:pt idx="10" c:formatCode="General">
                  <c:v>-0.00312806230180658</c:v>
                </c:pt>
                <c:pt idx="11" c:formatCode="General">
                  <c:v>0.70964099123295</c:v>
                </c:pt>
                <c:pt idx="12" c:formatCode="General">
                  <c:v>-0.373488485280472</c:v>
                </c:pt>
                <c:pt idx="13" c:formatCode="General">
                  <c:v>-0.779916381497776</c:v>
                </c:pt>
                <c:pt idx="14" c:formatCode="General">
                  <c:v>-0.768264880212275</c:v>
                </c:pt>
                <c:pt idx="15" c:formatCode="General">
                  <c:v>0.282951563254824</c:v>
                </c:pt>
                <c:pt idx="16" c:formatCode="General">
                  <c:v>-0.0592842794930516</c:v>
                </c:pt>
                <c:pt idx="17" c:formatCode="General">
                  <c:v>0.541763641449144</c:v>
                </c:pt>
                <c:pt idx="18" c:formatCode="General">
                  <c:v>0.968055868744537</c:v>
                </c:pt>
                <c:pt idx="19" c:formatCode="General">
                  <c:v>-0.790506093943896</c:v>
                </c:pt>
                <c:pt idx="20" c:formatCode="General">
                  <c:v>1.40435194037668</c:v>
                </c:pt>
                <c:pt idx="21" c:formatCode="General">
                  <c:v>-0.402994453355885</c:v>
                </c:pt>
                <c:pt idx="22" c:formatCode="General">
                  <c:v>0.835856843243107</c:v>
                </c:pt>
                <c:pt idx="23" c:formatCode="General">
                  <c:v>1.89283789155954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BK!$D$34:$AA$34</c:f>
              <c:numCache>
                <c:formatCode>General</c:formatCode>
                <c:ptCount val="24"/>
                <c:pt idx="0" c:formatCode="General">
                  <c:v>-0.345142795330451</c:v>
                </c:pt>
                <c:pt idx="1" c:formatCode="General">
                  <c:v>-0.0258713577573192</c:v>
                </c:pt>
                <c:pt idx="2" c:formatCode="General">
                  <c:v>-0.18145296520342</c:v>
                </c:pt>
                <c:pt idx="3" c:formatCode="General">
                  <c:v>1.02516611520865</c:v>
                </c:pt>
                <c:pt idx="4" c:formatCode="General">
                  <c:v>0.362774817364319</c:v>
                </c:pt>
                <c:pt idx="5" c:formatCode="General">
                  <c:v>-1.25271322619399</c:v>
                </c:pt>
                <c:pt idx="6" c:formatCode="General">
                  <c:v>-1.02026547537907</c:v>
                </c:pt>
                <c:pt idx="7" c:formatCode="General">
                  <c:v>-0.00805193412098611</c:v>
                </c:pt>
                <c:pt idx="8" c:formatCode="General">
                  <c:v>-0.0674936970317907</c:v>
                </c:pt>
                <c:pt idx="9" c:formatCode="General">
                  <c:v>0.73062650509339</c:v>
                </c:pt>
                <c:pt idx="10" c:formatCode="General">
                  <c:v>2.79751735770888</c:v>
                </c:pt>
                <c:pt idx="11" c:formatCode="General">
                  <c:v>0.226128228787968</c:v>
                </c:pt>
                <c:pt idx="12" c:formatCode="General">
                  <c:v>-1.99244655296905</c:v>
                </c:pt>
                <c:pt idx="13" c:formatCode="General">
                  <c:v>1.07952273706423</c:v>
                </c:pt>
                <c:pt idx="14" c:formatCode="General">
                  <c:v>0.0782554988216577</c:v>
                </c:pt>
                <c:pt idx="15" c:formatCode="General">
                  <c:v>-0.858487398263696</c:v>
                </c:pt>
                <c:pt idx="16" c:formatCode="General">
                  <c:v>0.264623046469908</c:v>
                </c:pt>
                <c:pt idx="17" c:formatCode="General">
                  <c:v>-0.605391173417868</c:v>
                </c:pt>
                <c:pt idx="18" c:formatCode="General">
                  <c:v>0.692093295909525</c:v>
                </c:pt>
                <c:pt idx="19" c:formatCode="General">
                  <c:v>1.7400175822935</c:v>
                </c:pt>
                <c:pt idx="20" c:formatCode="General">
                  <c:v>0.119346764749472</c:v>
                </c:pt>
                <c:pt idx="21" c:formatCode="General">
                  <c:v>1.21567469130567</c:v>
                </c:pt>
                <c:pt idx="22" c:formatCode="General">
                  <c:v>0.284605412858204</c:v>
                </c:pt>
                <c:pt idx="23" c:formatCode="General">
                  <c:v>-0.769442017927053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BK!$D$35:$AA$35</c:f>
              <c:numCache>
                <c:formatCode>General</c:formatCode>
                <c:ptCount val="24"/>
                <c:pt idx="0" c:formatCode="General">
                  <c:v>-0.167945810553504</c:v>
                </c:pt>
                <c:pt idx="1" c:formatCode="General">
                  <c:v>-0.820500850163722</c:v>
                </c:pt>
                <c:pt idx="2" c:formatCode="General">
                  <c:v>0.67219514768786</c:v>
                </c:pt>
                <c:pt idx="3" c:formatCode="General">
                  <c:v>-1.14077128854214</c:v>
                </c:pt>
                <c:pt idx="4" c:formatCode="General">
                  <c:v>-0.192456212582963</c:v>
                </c:pt>
                <c:pt idx="5" c:formatCode="General">
                  <c:v>0.724463438293922</c:v>
                </c:pt>
                <c:pt idx="6" c:formatCode="General">
                  <c:v>-0.531761843642293</c:v>
                </c:pt>
                <c:pt idx="7" c:formatCode="General">
                  <c:v>-0.857164304101044</c:v>
                </c:pt>
                <c:pt idx="8" c:formatCode="General">
                  <c:v>-0.937346903868655</c:v>
                </c:pt>
                <c:pt idx="9" c:formatCode="General">
                  <c:v>0.265676463447932</c:v>
                </c:pt>
                <c:pt idx="10" c:formatCode="General">
                  <c:v>0.0982089780492303</c:v>
                </c:pt>
                <c:pt idx="11" c:formatCode="General">
                  <c:v>0.90280110207269</c:v>
                </c:pt>
                <c:pt idx="12" c:formatCode="General">
                  <c:v>1.50980672950039</c:v>
                </c:pt>
                <c:pt idx="13" c:formatCode="General">
                  <c:v>-0.560656951291357</c:v>
                </c:pt>
                <c:pt idx="14" c:formatCode="General">
                  <c:v>-0.719095067270972</c:v>
                </c:pt>
                <c:pt idx="15" c:formatCode="General">
                  <c:v>1.17606972281621</c:v>
                </c:pt>
                <c:pt idx="16" c:formatCode="General">
                  <c:v>-1.77591360348669</c:v>
                </c:pt>
                <c:pt idx="17" c:formatCode="General">
                  <c:v>-2.47072246221522</c:v>
                </c:pt>
                <c:pt idx="18" c:formatCode="General">
                  <c:v>0.19996707432105</c:v>
                </c:pt>
                <c:pt idx="19" c:formatCode="General">
                  <c:v>0.283603946647837</c:v>
                </c:pt>
                <c:pt idx="20" c:formatCode="General">
                  <c:v>-0.454398495537112</c:v>
                </c:pt>
                <c:pt idx="21" c:formatCode="General">
                  <c:v>1.83207612410822</c:v>
                </c:pt>
                <c:pt idx="22" c:formatCode="General">
                  <c:v>0.920998307528909</c:v>
                </c:pt>
                <c:pt idx="23" c:formatCode="General">
                  <c:v>-0.767888202573179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BK!$D$36:$AA$36</c:f>
              <c:numCache>
                <c:formatCode>General</c:formatCode>
                <c:ptCount val="24"/>
                <c:pt idx="0" c:formatCode="General">
                  <c:v>0.749852458188072</c:v>
                </c:pt>
                <c:pt idx="1" c:formatCode="General">
                  <c:v>-1.2849720259355</c:v>
                </c:pt>
                <c:pt idx="2" c:formatCode="General">
                  <c:v>-1.59753333575487</c:v>
                </c:pt>
                <c:pt idx="3" c:formatCode="General">
                  <c:v>0.25634643145296</c:v>
                </c:pt>
                <c:pt idx="4" c:formatCode="General">
                  <c:v>0.33373204261468</c:v>
                </c:pt>
                <c:pt idx="5" c:formatCode="General">
                  <c:v>-0.852436587081466</c:v>
                </c:pt>
                <c:pt idx="6" c:formatCode="General">
                  <c:v>1.01440815846865</c:v>
                </c:pt>
                <c:pt idx="7" c:formatCode="General">
                  <c:v>-0.967583423183789</c:v>
                </c:pt>
                <c:pt idx="8" c:formatCode="General">
                  <c:v>-2.19833340512112</c:v>
                </c:pt>
                <c:pt idx="9" c:formatCode="General">
                  <c:v>0.973416947756071</c:v>
                </c:pt>
                <c:pt idx="10" c:formatCode="General">
                  <c:v>1.45808438155073</c:v>
                </c:pt>
                <c:pt idx="11" c:formatCode="General">
                  <c:v>-0.466874691043641</c:v>
                </c:pt>
                <c:pt idx="12" c:formatCode="General">
                  <c:v>1.34746092574919</c:v>
                </c:pt>
                <c:pt idx="13" c:formatCode="General">
                  <c:v>-0.170776848764163</c:v>
                </c:pt>
                <c:pt idx="14" c:formatCode="General">
                  <c:v>0.78217459200221</c:v>
                </c:pt>
                <c:pt idx="15" c:formatCode="General">
                  <c:v>0.930773490924258</c:v>
                </c:pt>
                <c:pt idx="16" c:formatCode="General">
                  <c:v>0.996259359543991</c:v>
                </c:pt>
                <c:pt idx="17" c:formatCode="General">
                  <c:v>-0.26580174920122</c:v>
                </c:pt>
                <c:pt idx="18" c:formatCode="General">
                  <c:v>-0.846772038636245</c:v>
                </c:pt>
                <c:pt idx="19" c:formatCode="General">
                  <c:v>-1.68689188999299</c:v>
                </c:pt>
                <c:pt idx="20" c:formatCode="General">
                  <c:v>-0.481656365410048</c:v>
                </c:pt>
                <c:pt idx="21" c:formatCode="General">
                  <c:v>-1.54945863532375</c:v>
                </c:pt>
                <c:pt idx="22" c:formatCode="General">
                  <c:v>1.21363297807059</c:v>
                </c:pt>
                <c:pt idx="23" c:formatCode="General">
                  <c:v>1.99577792888606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BK!$D$37:$AA$37</c:f>
              <c:numCache>
                <c:formatCode>General</c:formatCode>
                <c:ptCount val="24"/>
                <c:pt idx="0" c:formatCode="General">
                  <c:v>-0.74518561097346</c:v>
                </c:pt>
                <c:pt idx="1" c:formatCode="General">
                  <c:v>0.890912213929708</c:v>
                </c:pt>
                <c:pt idx="2" c:formatCode="General">
                  <c:v>-0.130554337603728</c:v>
                </c:pt>
                <c:pt idx="3" c:formatCode="General">
                  <c:v>-0.746361712304581</c:v>
                </c:pt>
                <c:pt idx="4" c:formatCode="General">
                  <c:v>1.38248728413571</c:v>
                </c:pt>
                <c:pt idx="5" c:formatCode="General">
                  <c:v>2.29110757028478</c:v>
                </c:pt>
                <c:pt idx="6" c:formatCode="General">
                  <c:v>0.892783063660349</c:v>
                </c:pt>
                <c:pt idx="7" c:formatCode="General">
                  <c:v>2.76401078913277</c:v>
                </c:pt>
                <c:pt idx="8" c:formatCode="General">
                  <c:v>0.111454899217927</c:v>
                </c:pt>
                <c:pt idx="9" c:formatCode="General">
                  <c:v>-0.1923390267841</c:v>
                </c:pt>
                <c:pt idx="10" c:formatCode="General">
                  <c:v>0.710418165861625</c:v>
                </c:pt>
                <c:pt idx="11" c:formatCode="General">
                  <c:v>-1.50657906726936</c:v>
                </c:pt>
                <c:pt idx="12" c:formatCode="General">
                  <c:v>-0.308895955987999</c:v>
                </c:pt>
                <c:pt idx="13" c:formatCode="General">
                  <c:v>-1.77138506585443</c:v>
                </c:pt>
                <c:pt idx="14" c:formatCode="General">
                  <c:v>-0.197250322020691</c:v>
                </c:pt>
                <c:pt idx="15" c:formatCode="General">
                  <c:v>-0.112815958196632</c:v>
                </c:pt>
                <c:pt idx="16" c:formatCode="General">
                  <c:v>-0.875751615001737</c:v>
                </c:pt>
                <c:pt idx="17" c:formatCode="General">
                  <c:v>-0.472503727419172</c:v>
                </c:pt>
                <c:pt idx="18" c:formatCode="General">
                  <c:v>-0.292211977843315</c:v>
                </c:pt>
                <c:pt idx="19" c:formatCode="General">
                  <c:v>0.500746070892407</c:v>
                </c:pt>
                <c:pt idx="20" c:formatCode="General">
                  <c:v>-0.0888149282882033</c:v>
                </c:pt>
                <c:pt idx="21" c:formatCode="General">
                  <c:v>0.0594006958491447</c:v>
                </c:pt>
                <c:pt idx="22" c:formatCode="General">
                  <c:v>0.0650140984097737</c:v>
                </c:pt>
                <c:pt idx="23" c:formatCode="General">
                  <c:v>0.647145771011962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BK!$D$38:$AA$38</c:f>
              <c:numCache>
                <c:formatCode>General</c:formatCode>
                <c:ptCount val="24"/>
                <c:pt idx="0" c:formatCode="General">
                  <c:v>0.628154668296536</c:v>
                </c:pt>
                <c:pt idx="1" c:formatCode="General">
                  <c:v>0.271213081491254</c:v>
                </c:pt>
                <c:pt idx="2" c:formatCode="General">
                  <c:v>1.05735506240485</c:v>
                </c:pt>
                <c:pt idx="3" c:formatCode="General">
                  <c:v>-1.69675414505745</c:v>
                </c:pt>
                <c:pt idx="4" c:formatCode="General">
                  <c:v>0.977684402000022</c:v>
                </c:pt>
                <c:pt idx="5" c:formatCode="General">
                  <c:v>-1.42572329868235</c:v>
                </c:pt>
                <c:pt idx="6" c:formatCode="General">
                  <c:v>0.904242641051425</c:v>
                </c:pt>
                <c:pt idx="7" c:formatCode="General">
                  <c:v>1.12813770896</c:v>
                </c:pt>
                <c:pt idx="8" c:formatCode="General">
                  <c:v>-0.657825357282698</c:v>
                </c:pt>
                <c:pt idx="9" c:formatCode="General">
                  <c:v>0.24929136725356</c:v>
                </c:pt>
                <c:pt idx="10" c:formatCode="General">
                  <c:v>-0.284597586229997</c:v>
                </c:pt>
                <c:pt idx="11" c:formatCode="General">
                  <c:v>-0.148593856193459</c:v>
                </c:pt>
                <c:pt idx="12" c:formatCode="General">
                  <c:v>0.565943189409973</c:v>
                </c:pt>
                <c:pt idx="13" c:formatCode="General">
                  <c:v>-0.477634951343476</c:v>
                </c:pt>
                <c:pt idx="14" c:formatCode="General">
                  <c:v>0.0774264777912939</c:v>
                </c:pt>
                <c:pt idx="15" c:formatCode="General">
                  <c:v>0.52434458733426</c:v>
                </c:pt>
                <c:pt idx="16" c:formatCode="General">
                  <c:v>1.52765730196349</c:v>
                </c:pt>
                <c:pt idx="17" c:formatCode="General">
                  <c:v>1.00707720328411</c:v>
                </c:pt>
                <c:pt idx="18" c:formatCode="General">
                  <c:v>1.07509521398276</c:v>
                </c:pt>
                <c:pt idx="19" c:formatCode="General">
                  <c:v>-1.96911566454077</c:v>
                </c:pt>
                <c:pt idx="20" c:formatCode="General">
                  <c:v>-1.45054259016215</c:v>
                </c:pt>
                <c:pt idx="21" c:formatCode="General">
                  <c:v>1.47553714822062</c:v>
                </c:pt>
                <c:pt idx="22" c:formatCode="General">
                  <c:v>0.848867741381024</c:v>
                </c:pt>
                <c:pt idx="23" c:formatCode="General">
                  <c:v>-0.921216872463971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BK!$D$39:$AA$39</c:f>
              <c:numCache>
                <c:formatCode>General</c:formatCode>
                <c:ptCount val="24"/>
                <c:pt idx="0" c:formatCode="General">
                  <c:v>-1.63295593079779</c:v>
                </c:pt>
                <c:pt idx="1" c:formatCode="General">
                  <c:v>-0.579527816820978</c:v>
                </c:pt>
                <c:pt idx="2" c:formatCode="General">
                  <c:v>-1.78697651000287</c:v>
                </c:pt>
                <c:pt idx="3" c:formatCode="General">
                  <c:v>1.2963209577414</c:v>
                </c:pt>
                <c:pt idx="4" c:formatCode="General">
                  <c:v>0.0757532465211009</c:v>
                </c:pt>
                <c:pt idx="5" c:formatCode="General">
                  <c:v>1.28634923217583</c:v>
                </c:pt>
                <c:pt idx="6" c:formatCode="General">
                  <c:v>-0.630231116872017</c:v>
                </c:pt>
                <c:pt idx="7" c:formatCode="General">
                  <c:v>0.0459366013975418</c:v>
                </c:pt>
                <c:pt idx="8" c:formatCode="General">
                  <c:v>-0.697932697687235</c:v>
                </c:pt>
                <c:pt idx="9" c:formatCode="General">
                  <c:v>2.05382603122598</c:v>
                </c:pt>
                <c:pt idx="10" c:formatCode="General">
                  <c:v>-0.0949589369933868</c:v>
                </c:pt>
                <c:pt idx="11" c:formatCode="General">
                  <c:v>0.166391476706737</c:v>
                </c:pt>
                <c:pt idx="12" c:formatCode="General">
                  <c:v>-1.31653347702102</c:v>
                </c:pt>
                <c:pt idx="13" c:formatCode="General">
                  <c:v>-0.865514529127754</c:v>
                </c:pt>
                <c:pt idx="14" c:formatCode="General">
                  <c:v>0.891933367043829</c:v>
                </c:pt>
                <c:pt idx="15" c:formatCode="General">
                  <c:v>-1.48733771693088</c:v>
                </c:pt>
                <c:pt idx="16" c:formatCode="General">
                  <c:v>-0.444676233467488</c:v>
                </c:pt>
                <c:pt idx="17" c:formatCode="General">
                  <c:v>0.744315517153516</c:v>
                </c:pt>
                <c:pt idx="18" c:formatCode="General">
                  <c:v>-1.2832845418653</c:v>
                </c:pt>
                <c:pt idx="19" c:formatCode="General">
                  <c:v>0.250065961552761</c:v>
                </c:pt>
                <c:pt idx="20" c:formatCode="General">
                  <c:v>1.69472071717499</c:v>
                </c:pt>
                <c:pt idx="21" c:formatCode="General">
                  <c:v>0.0716216158299866</c:v>
                </c:pt>
                <c:pt idx="22" c:formatCode="General">
                  <c:v>-0.202999823685445</c:v>
                </c:pt>
                <c:pt idx="23" c:formatCode="General">
                  <c:v>1.1726141518623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BK!$D$40:$AA$40</c:f>
              <c:numCache>
                <c:formatCode>General</c:formatCode>
                <c:ptCount val="24"/>
                <c:pt idx="0" c:formatCode="General">
                  <c:v>-1.02055360676191</c:v>
                </c:pt>
                <c:pt idx="1" c:formatCode="General">
                  <c:v>-0.828817001075071</c:v>
                </c:pt>
                <c:pt idx="2" c:formatCode="General">
                  <c:v>-1.00948921778878</c:v>
                </c:pt>
                <c:pt idx="3" c:formatCode="General">
                  <c:v>0.831398504052159</c:v>
                </c:pt>
                <c:pt idx="4" c:formatCode="General">
                  <c:v>-0.642925783787453</c:v>
                </c:pt>
                <c:pt idx="5" c:formatCode="General">
                  <c:v>1.18567384220828</c:v>
                </c:pt>
                <c:pt idx="6" c:formatCode="General">
                  <c:v>0.649200141356704</c:v>
                </c:pt>
                <c:pt idx="7" c:formatCode="General">
                  <c:v>0.657819884174025</c:v>
                </c:pt>
                <c:pt idx="8" c:formatCode="General">
                  <c:v>-0.521947758588412</c:v>
                </c:pt>
                <c:pt idx="9" c:formatCode="General">
                  <c:v>1.8096821203207</c:v>
                </c:pt>
                <c:pt idx="10" c:formatCode="General">
                  <c:v>0.550224648041799</c:v>
                </c:pt>
                <c:pt idx="11" c:formatCode="General">
                  <c:v>-1.13952884681793</c:v>
                </c:pt>
                <c:pt idx="12" c:formatCode="General">
                  <c:v>0.248597102694646</c:v>
                </c:pt>
                <c:pt idx="13" c:formatCode="General">
                  <c:v>-0.264494029873488</c:v>
                </c:pt>
                <c:pt idx="14" c:formatCode="General">
                  <c:v>0.417588674623955</c:v>
                </c:pt>
                <c:pt idx="15" c:formatCode="General">
                  <c:v>0.782477227411269</c:v>
                </c:pt>
                <c:pt idx="16" c:formatCode="General">
                  <c:v>0.492315575772135</c:v>
                </c:pt>
                <c:pt idx="17" c:formatCode="General">
                  <c:v>-0.946892917891829</c:v>
                </c:pt>
                <c:pt idx="18" c:formatCode="General">
                  <c:v>0.0668949918479572</c:v>
                </c:pt>
                <c:pt idx="19" c:formatCode="General">
                  <c:v>-1.00273000278661</c:v>
                </c:pt>
                <c:pt idx="20" c:formatCode="General">
                  <c:v>-0.637098023606702</c:v>
                </c:pt>
                <c:pt idx="21" c:formatCode="General">
                  <c:v>-0.696084306706929</c:v>
                </c:pt>
                <c:pt idx="22" c:formatCode="General">
                  <c:v>0.307489174064618</c:v>
                </c:pt>
                <c:pt idx="23" c:formatCode="General">
                  <c:v>-0.0713780580604671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BK!$D$41:$AA$41</c:f>
              <c:numCache>
                <c:formatCode>General</c:formatCode>
                <c:ptCount val="24"/>
                <c:pt idx="0" c:formatCode="General">
                  <c:v>0.486112875809254</c:v>
                </c:pt>
                <c:pt idx="1" c:formatCode="General">
                  <c:v>1.14355938592133</c:v>
                </c:pt>
                <c:pt idx="2" c:formatCode="General">
                  <c:v>-1.06575592886919</c:v>
                </c:pt>
                <c:pt idx="3" c:formatCode="General">
                  <c:v>-0.441875431462838</c:v>
                </c:pt>
                <c:pt idx="4" c:formatCode="General">
                  <c:v>-1.53378359533823</c:v>
                </c:pt>
                <c:pt idx="5" c:formatCode="General">
                  <c:v>-1.20850608420776</c:v>
                </c:pt>
                <c:pt idx="6" c:formatCode="General">
                  <c:v>0.0141802489933543</c:v>
                </c:pt>
                <c:pt idx="7" c:formatCode="General">
                  <c:v>-0.0180213868834632</c:v>
                </c:pt>
                <c:pt idx="8" c:formatCode="General">
                  <c:v>-0.0832119166190112</c:v>
                </c:pt>
                <c:pt idx="9" c:formatCode="General">
                  <c:v>0.938547137637641</c:v>
                </c:pt>
                <c:pt idx="10" c:formatCode="General">
                  <c:v>-0.286114129777951</c:v>
                </c:pt>
                <c:pt idx="11" c:formatCode="General">
                  <c:v>-2.54337307235429</c:v>
                </c:pt>
                <c:pt idx="12" c:formatCode="General">
                  <c:v>-0.0292901392157539</c:v>
                </c:pt>
                <c:pt idx="13" c:formatCode="General">
                  <c:v>0.758604598413313</c:v>
                </c:pt>
                <c:pt idx="14" c:formatCode="General">
                  <c:v>-0.243449216782476</c:v>
                </c:pt>
                <c:pt idx="15" c:formatCode="General">
                  <c:v>0.574793460265483</c:v>
                </c:pt>
                <c:pt idx="16" c:formatCode="General">
                  <c:v>0.765837164569137</c:v>
                </c:pt>
                <c:pt idx="17" c:formatCode="General">
                  <c:v>-0.589641753935293</c:v>
                </c:pt>
                <c:pt idx="18" c:formatCode="General">
                  <c:v>-0.0133117766151024</c:v>
                </c:pt>
                <c:pt idx="19" c:formatCode="General">
                  <c:v>-0.581173190530402</c:v>
                </c:pt>
                <c:pt idx="20" c:formatCode="General">
                  <c:v>2.1808512912153</c:v>
                </c:pt>
                <c:pt idx="21" c:formatCode="General">
                  <c:v>-0.54603526798218</c:v>
                </c:pt>
                <c:pt idx="22" c:formatCode="General">
                  <c:v>-0.719938993057687</c:v>
                </c:pt>
                <c:pt idx="23" c:formatCode="General">
                  <c:v>0.240405708477267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BK!$D$42:$AA$42</c:f>
              <c:numCache>
                <c:formatCode>General</c:formatCode>
                <c:ptCount val="24"/>
                <c:pt idx="0" c:formatCode="General">
                  <c:v>0.218293289531402</c:v>
                </c:pt>
                <c:pt idx="1" c:formatCode="General">
                  <c:v>1.06742189659493</c:v>
                </c:pt>
                <c:pt idx="2" c:formatCode="General">
                  <c:v>0.931725951237862</c:v>
                </c:pt>
                <c:pt idx="3" c:formatCode="General">
                  <c:v>0.421935297512779</c:v>
                </c:pt>
                <c:pt idx="4" c:formatCode="General">
                  <c:v>0.0279613305556608</c:v>
                </c:pt>
                <c:pt idx="5" c:formatCode="General">
                  <c:v>0.364718230962912</c:v>
                </c:pt>
                <c:pt idx="6" c:formatCode="General">
                  <c:v>-1.91369950637151</c:v>
                </c:pt>
                <c:pt idx="7" c:formatCode="General">
                  <c:v>-0.62321857039238</c:v>
                </c:pt>
                <c:pt idx="8" c:formatCode="General">
                  <c:v>-1.83711644901435</c:v>
                </c:pt>
                <c:pt idx="9" c:formatCode="General">
                  <c:v>2.02934995002254</c:v>
                </c:pt>
                <c:pt idx="10" c:formatCode="General">
                  <c:v>0.343268038163785</c:v>
                </c:pt>
                <c:pt idx="11" c:formatCode="General">
                  <c:v>-1.36553885563812</c:v>
                </c:pt>
                <c:pt idx="12" c:formatCode="General">
                  <c:v>0.849595170660551</c:v>
                </c:pt>
                <c:pt idx="13" c:formatCode="General">
                  <c:v>-0.279812487542042</c:v>
                </c:pt>
                <c:pt idx="14" c:formatCode="General">
                  <c:v>-0.66816896726417</c:v>
                </c:pt>
                <c:pt idx="15" c:formatCode="General">
                  <c:v>1.28313537448849</c:v>
                </c:pt>
                <c:pt idx="16" c:formatCode="General">
                  <c:v>-0.977394991171165</c:v>
                </c:pt>
                <c:pt idx="17" c:formatCode="General">
                  <c:v>0.169151049277678</c:v>
                </c:pt>
                <c:pt idx="18" c:formatCode="General">
                  <c:v>-0.288486149153282</c:v>
                </c:pt>
                <c:pt idx="19" c:formatCode="General">
                  <c:v>0.719268777449558</c:v>
                </c:pt>
                <c:pt idx="20" c:formatCode="General">
                  <c:v>0.490707705219654</c:v>
                </c:pt>
                <c:pt idx="21" c:formatCode="General">
                  <c:v>-0.217008938023944</c:v>
                </c:pt>
                <c:pt idx="22" c:formatCode="General">
                  <c:v>0.668541177783905</c:v>
                </c:pt>
                <c:pt idx="23" c:formatCode="General">
                  <c:v>0.627531071223001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BK!$D$43:$AA$43</c:f>
              <c:numCache>
                <c:formatCode>General</c:formatCode>
                <c:ptCount val="24"/>
                <c:pt idx="0" c:formatCode="General">
                  <c:v>0.404379288691786</c:v>
                </c:pt>
                <c:pt idx="1" c:formatCode="General">
                  <c:v>-0.125211902004983</c:v>
                </c:pt>
                <c:pt idx="2" c:formatCode="General">
                  <c:v>0.702633501255972</c:v>
                </c:pt>
                <c:pt idx="3" c:formatCode="General">
                  <c:v>0.872501082347253</c:v>
                </c:pt>
                <c:pt idx="4" c:formatCode="General">
                  <c:v>-1.97201208224267</c:v>
                </c:pt>
                <c:pt idx="5" c:formatCode="General">
                  <c:v>-1.43838526181209</c:v>
                </c:pt>
                <c:pt idx="6" c:formatCode="General">
                  <c:v>1.20383768356544</c:v>
                </c:pt>
                <c:pt idx="7" c:formatCode="General">
                  <c:v>-1.99831717352016</c:v>
                </c:pt>
                <c:pt idx="8" c:formatCode="General">
                  <c:v>0.797186045101203</c:v>
                </c:pt>
                <c:pt idx="9" c:formatCode="General">
                  <c:v>-0.233993121140785</c:v>
                </c:pt>
                <c:pt idx="10" c:formatCode="General">
                  <c:v>0.00312806230180658</c:v>
                </c:pt>
                <c:pt idx="11" c:formatCode="General">
                  <c:v>-0.70964099123295</c:v>
                </c:pt>
                <c:pt idx="12" c:formatCode="General">
                  <c:v>0.373488485280472</c:v>
                </c:pt>
                <c:pt idx="13" c:formatCode="General">
                  <c:v>0.779916381497776</c:v>
                </c:pt>
                <c:pt idx="14" c:formatCode="General">
                  <c:v>0.768264880212275</c:v>
                </c:pt>
                <c:pt idx="15" c:formatCode="General">
                  <c:v>-0.282951563254824</c:v>
                </c:pt>
                <c:pt idx="16" c:formatCode="General">
                  <c:v>0.0592842794930516</c:v>
                </c:pt>
                <c:pt idx="17" c:formatCode="General">
                  <c:v>-0.541763641449144</c:v>
                </c:pt>
                <c:pt idx="18" c:formatCode="General">
                  <c:v>-0.968055868744537</c:v>
                </c:pt>
                <c:pt idx="19" c:formatCode="General">
                  <c:v>0.790506093943896</c:v>
                </c:pt>
                <c:pt idx="20" c:formatCode="General">
                  <c:v>-1.40435194037668</c:v>
                </c:pt>
                <c:pt idx="21" c:formatCode="General">
                  <c:v>0.402994453355885</c:v>
                </c:pt>
                <c:pt idx="22" c:formatCode="General">
                  <c:v>-0.835856843243107</c:v>
                </c:pt>
                <c:pt idx="23" c:formatCode="General">
                  <c:v>-1.89283789155954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BK!$D$44:$AA$44</c:f>
              <c:numCache>
                <c:formatCode>General</c:formatCode>
                <c:ptCount val="24"/>
                <c:pt idx="0" c:formatCode="General">
                  <c:v>0.345142795330451</c:v>
                </c:pt>
                <c:pt idx="1" c:formatCode="General">
                  <c:v>0.0258713577573192</c:v>
                </c:pt>
                <c:pt idx="2" c:formatCode="General">
                  <c:v>0.18145296520342</c:v>
                </c:pt>
                <c:pt idx="3" c:formatCode="General">
                  <c:v>-1.02516611520865</c:v>
                </c:pt>
                <c:pt idx="4" c:formatCode="General">
                  <c:v>-0.362774817364319</c:v>
                </c:pt>
                <c:pt idx="5" c:formatCode="General">
                  <c:v>1.25271322619399</c:v>
                </c:pt>
                <c:pt idx="6" c:formatCode="General">
                  <c:v>1.02026547537907</c:v>
                </c:pt>
                <c:pt idx="7" c:formatCode="General">
                  <c:v>0.00805193412098611</c:v>
                </c:pt>
                <c:pt idx="8" c:formatCode="General">
                  <c:v>0.0674936970317907</c:v>
                </c:pt>
                <c:pt idx="9" c:formatCode="General">
                  <c:v>-0.73062650509339</c:v>
                </c:pt>
                <c:pt idx="10" c:formatCode="General">
                  <c:v>-2.79751735770888</c:v>
                </c:pt>
                <c:pt idx="11" c:formatCode="General">
                  <c:v>-0.226128228787968</c:v>
                </c:pt>
                <c:pt idx="12" c:formatCode="General">
                  <c:v>1.99244655296905</c:v>
                </c:pt>
                <c:pt idx="13" c:formatCode="General">
                  <c:v>-1.07952273706423</c:v>
                </c:pt>
                <c:pt idx="14" c:formatCode="General">
                  <c:v>-0.0782554988216577</c:v>
                </c:pt>
                <c:pt idx="15" c:formatCode="General">
                  <c:v>0.858487398263696</c:v>
                </c:pt>
                <c:pt idx="16" c:formatCode="General">
                  <c:v>-0.264623046469908</c:v>
                </c:pt>
                <c:pt idx="17" c:formatCode="General">
                  <c:v>0.605391173417868</c:v>
                </c:pt>
                <c:pt idx="18" c:formatCode="General">
                  <c:v>-0.692093295909525</c:v>
                </c:pt>
                <c:pt idx="19" c:formatCode="General">
                  <c:v>-1.7400175822935</c:v>
                </c:pt>
                <c:pt idx="20" c:formatCode="General">
                  <c:v>-0.119346764749472</c:v>
                </c:pt>
                <c:pt idx="21" c:formatCode="General">
                  <c:v>-1.21567469130567</c:v>
                </c:pt>
                <c:pt idx="22" c:formatCode="General">
                  <c:v>-0.284605412858204</c:v>
                </c:pt>
                <c:pt idx="23" c:formatCode="General">
                  <c:v>0.769442017927053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BK!$D$45:$AA$45</c:f>
              <c:numCache>
                <c:formatCode>General</c:formatCode>
                <c:ptCount val="24"/>
                <c:pt idx="0" c:formatCode="General">
                  <c:v>0.167945810553504</c:v>
                </c:pt>
                <c:pt idx="1" c:formatCode="General">
                  <c:v>0.820500850163722</c:v>
                </c:pt>
                <c:pt idx="2" c:formatCode="General">
                  <c:v>-0.67219514768786</c:v>
                </c:pt>
                <c:pt idx="3" c:formatCode="General">
                  <c:v>1.14077128854214</c:v>
                </c:pt>
                <c:pt idx="4" c:formatCode="General">
                  <c:v>0.192456212582963</c:v>
                </c:pt>
                <c:pt idx="5" c:formatCode="General">
                  <c:v>-0.724463438293922</c:v>
                </c:pt>
                <c:pt idx="6" c:formatCode="General">
                  <c:v>0.531761843642293</c:v>
                </c:pt>
                <c:pt idx="7" c:formatCode="General">
                  <c:v>0.857164304101044</c:v>
                </c:pt>
                <c:pt idx="8" c:formatCode="General">
                  <c:v>0.937346903868655</c:v>
                </c:pt>
                <c:pt idx="9" c:formatCode="General">
                  <c:v>-0.265676463447932</c:v>
                </c:pt>
                <c:pt idx="10" c:formatCode="General">
                  <c:v>-0.0982089780492303</c:v>
                </c:pt>
                <c:pt idx="11" c:formatCode="General">
                  <c:v>-0.90280110207269</c:v>
                </c:pt>
                <c:pt idx="12" c:formatCode="General">
                  <c:v>-1.50980672950039</c:v>
                </c:pt>
                <c:pt idx="13" c:formatCode="General">
                  <c:v>0.560656951291357</c:v>
                </c:pt>
                <c:pt idx="14" c:formatCode="General">
                  <c:v>0.719095067270972</c:v>
                </c:pt>
                <c:pt idx="15" c:formatCode="General">
                  <c:v>-1.17606972281621</c:v>
                </c:pt>
                <c:pt idx="16" c:formatCode="General">
                  <c:v>1.77591360348669</c:v>
                </c:pt>
                <c:pt idx="17" c:formatCode="General">
                  <c:v>2.47072246221522</c:v>
                </c:pt>
                <c:pt idx="18" c:formatCode="General">
                  <c:v>-0.19996707432105</c:v>
                </c:pt>
                <c:pt idx="19" c:formatCode="General">
                  <c:v>-0.283603946647837</c:v>
                </c:pt>
                <c:pt idx="20" c:formatCode="General">
                  <c:v>0.454398495537112</c:v>
                </c:pt>
                <c:pt idx="21" c:formatCode="General">
                  <c:v>-1.83207612410822</c:v>
                </c:pt>
                <c:pt idx="22" c:formatCode="General">
                  <c:v>-0.920998307528909</c:v>
                </c:pt>
                <c:pt idx="23" c:formatCode="General">
                  <c:v>0.767888202573179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BK!$D$46:$AA$46</c:f>
              <c:numCache>
                <c:formatCode>General</c:formatCode>
                <c:ptCount val="24"/>
                <c:pt idx="0" c:formatCode="General">
                  <c:v>-0.749852458188072</c:v>
                </c:pt>
                <c:pt idx="1" c:formatCode="General">
                  <c:v>1.2849720259355</c:v>
                </c:pt>
                <c:pt idx="2" c:formatCode="General">
                  <c:v>1.59753333575487</c:v>
                </c:pt>
                <c:pt idx="3" c:formatCode="General">
                  <c:v>-0.25634643145296</c:v>
                </c:pt>
                <c:pt idx="4" c:formatCode="General">
                  <c:v>-0.33373204261468</c:v>
                </c:pt>
                <c:pt idx="5" c:formatCode="General">
                  <c:v>0.852436587081466</c:v>
                </c:pt>
                <c:pt idx="6" c:formatCode="General">
                  <c:v>-1.01440815846865</c:v>
                </c:pt>
                <c:pt idx="7" c:formatCode="General">
                  <c:v>0.967583423183789</c:v>
                </c:pt>
                <c:pt idx="8" c:formatCode="General">
                  <c:v>2.19833340512112</c:v>
                </c:pt>
                <c:pt idx="9" c:formatCode="General">
                  <c:v>-0.973416947756071</c:v>
                </c:pt>
                <c:pt idx="10" c:formatCode="General">
                  <c:v>-1.45808438155073</c:v>
                </c:pt>
                <c:pt idx="11" c:formatCode="General">
                  <c:v>0.466874691043641</c:v>
                </c:pt>
                <c:pt idx="12" c:formatCode="General">
                  <c:v>-1.34746092574919</c:v>
                </c:pt>
                <c:pt idx="13" c:formatCode="General">
                  <c:v>0.170776848764163</c:v>
                </c:pt>
                <c:pt idx="14" c:formatCode="General">
                  <c:v>-0.78217459200221</c:v>
                </c:pt>
                <c:pt idx="15" c:formatCode="General">
                  <c:v>-0.930773490924258</c:v>
                </c:pt>
                <c:pt idx="16" c:formatCode="General">
                  <c:v>-0.996259359543991</c:v>
                </c:pt>
                <c:pt idx="17" c:formatCode="General">
                  <c:v>0.26580174920122</c:v>
                </c:pt>
                <c:pt idx="18" c:formatCode="General">
                  <c:v>0.846772038636245</c:v>
                </c:pt>
                <c:pt idx="19" c:formatCode="General">
                  <c:v>1.68689188999299</c:v>
                </c:pt>
                <c:pt idx="20" c:formatCode="General">
                  <c:v>0.481656365410048</c:v>
                </c:pt>
                <c:pt idx="21" c:formatCode="General">
                  <c:v>1.54945863532375</c:v>
                </c:pt>
                <c:pt idx="22" c:formatCode="General">
                  <c:v>-1.21363297807059</c:v>
                </c:pt>
                <c:pt idx="23" c:formatCode="General">
                  <c:v>-1.99577792888606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BK!$D$47:$AA$47</c:f>
              <c:numCache>
                <c:formatCode>General</c:formatCode>
                <c:ptCount val="24"/>
                <c:pt idx="0" c:formatCode="General">
                  <c:v>0.74518561097346</c:v>
                </c:pt>
                <c:pt idx="1" c:formatCode="General">
                  <c:v>-0.890912213929708</c:v>
                </c:pt>
                <c:pt idx="2" c:formatCode="General">
                  <c:v>0.130554337603728</c:v>
                </c:pt>
                <c:pt idx="3" c:formatCode="General">
                  <c:v>0.746361712304581</c:v>
                </c:pt>
                <c:pt idx="4" c:formatCode="General">
                  <c:v>-1.38248728413571</c:v>
                </c:pt>
                <c:pt idx="5" c:formatCode="General">
                  <c:v>-2.29110757028478</c:v>
                </c:pt>
                <c:pt idx="6" c:formatCode="General">
                  <c:v>-0.892783063660349</c:v>
                </c:pt>
                <c:pt idx="7" c:formatCode="General">
                  <c:v>-2.76401078913277</c:v>
                </c:pt>
                <c:pt idx="8" c:formatCode="General">
                  <c:v>-0.111454899217927</c:v>
                </c:pt>
                <c:pt idx="9" c:formatCode="General">
                  <c:v>0.1923390267841</c:v>
                </c:pt>
                <c:pt idx="10" c:formatCode="General">
                  <c:v>-0.710418165861625</c:v>
                </c:pt>
                <c:pt idx="11" c:formatCode="General">
                  <c:v>1.50657906726936</c:v>
                </c:pt>
                <c:pt idx="12" c:formatCode="General">
                  <c:v>0.308895955987999</c:v>
                </c:pt>
                <c:pt idx="13" c:formatCode="General">
                  <c:v>1.77138506585443</c:v>
                </c:pt>
                <c:pt idx="14" c:formatCode="General">
                  <c:v>0.197250322020691</c:v>
                </c:pt>
                <c:pt idx="15" c:formatCode="General">
                  <c:v>0.112815958196632</c:v>
                </c:pt>
                <c:pt idx="16" c:formatCode="General">
                  <c:v>0.875751615001737</c:v>
                </c:pt>
                <c:pt idx="17" c:formatCode="General">
                  <c:v>0.472503727419172</c:v>
                </c:pt>
                <c:pt idx="18" c:formatCode="General">
                  <c:v>0.292211977843315</c:v>
                </c:pt>
                <c:pt idx="19" c:formatCode="General">
                  <c:v>-0.500746070892407</c:v>
                </c:pt>
                <c:pt idx="20" c:formatCode="General">
                  <c:v>0.0888149282882033</c:v>
                </c:pt>
                <c:pt idx="21" c:formatCode="General">
                  <c:v>-0.0594006958491447</c:v>
                </c:pt>
                <c:pt idx="22" c:formatCode="General">
                  <c:v>-0.0650140984097737</c:v>
                </c:pt>
                <c:pt idx="23" c:formatCode="General">
                  <c:v>-0.647145771011962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488384"/>
        <c:axId val="153490176"/>
      </c:lineChart>
      <c:catAx>
        <c:axId val="1534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5349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49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5348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Driver Paths</a:t>
            </a:r>
            <a:endParaRPr lang="en-US"/>
          </a:p>
        </c:rich>
      </c:tx>
      <c:layout>
        <c:manualLayout>
          <c:xMode val="edge"/>
          <c:yMode val="edge"/>
          <c:x val="0.443020541235764"/>
          <c:y val="0.0350877192982456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476873381957"/>
          <c:y val="0.131579323086061"/>
          <c:w val="0.901710656092326"/>
          <c:h val="0.795323908431299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BK!$C$49:$AA$49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-0.0542866536419496</c:v>
                </c:pt>
                <c:pt idx="2" c:formatCode="General">
                  <c:v>-0.0774998237284536</c:v>
                </c:pt>
                <c:pt idx="3" c:formatCode="General">
                  <c:v>-0.16855677480323</c:v>
                </c:pt>
                <c:pt idx="4" c:formatCode="General">
                  <c:v>-0.0212182975770568</c:v>
                </c:pt>
                <c:pt idx="5" c:formatCode="General">
                  <c:v>-0.105623934961394</c:v>
                </c:pt>
                <c:pt idx="6" c:formatCode="General">
                  <c:v>0.018029722942452</c:v>
                </c:pt>
                <c:pt idx="7" c:formatCode="General">
                  <c:v>-0.0601920921015429</c:v>
                </c:pt>
                <c:pt idx="8" c:formatCode="General">
                  <c:v>-0.157438217098853</c:v>
                </c:pt>
                <c:pt idx="9" c:formatCode="General">
                  <c:v>-0.0999327225613324</c:v>
                </c:pt>
                <c:pt idx="10" c:formatCode="General">
                  <c:v>-0.121061568535668</c:v>
                </c:pt>
                <c:pt idx="11" c:formatCode="General">
                  <c:v>-0.0959625794241432</c:v>
                </c:pt>
                <c:pt idx="12" c:formatCode="General">
                  <c:v>-0.0827217248733166</c:v>
                </c:pt>
                <c:pt idx="13" c:formatCode="General">
                  <c:v>-0.131287954478173</c:v>
                </c:pt>
                <c:pt idx="14" c:formatCode="General">
                  <c:v>-0.0894636856555004</c:v>
                </c:pt>
                <c:pt idx="15" c:formatCode="General">
                  <c:v>-0.095783080270292</c:v>
                </c:pt>
                <c:pt idx="16" c:formatCode="General">
                  <c:v>-0.140699948455077</c:v>
                </c:pt>
                <c:pt idx="17" c:formatCode="General">
                  <c:v>-0.272138776497865</c:v>
                </c:pt>
                <c:pt idx="18" c:formatCode="General">
                  <c:v>-0.358041284342359</c:v>
                </c:pt>
                <c:pt idx="19" c:formatCode="General">
                  <c:v>-0.449464891571829</c:v>
                </c:pt>
                <c:pt idx="20" c:formatCode="General">
                  <c:v>-0.27742025421883</c:v>
                </c:pt>
                <c:pt idx="21" c:formatCode="General">
                  <c:v>-0.150907324024643</c:v>
                </c:pt>
                <c:pt idx="22" c:formatCode="General">
                  <c:v>-0.277799359414505</c:v>
                </c:pt>
                <c:pt idx="23" c:formatCode="General">
                  <c:v>-0.350005484219563</c:v>
                </c:pt>
                <c:pt idx="24" c:formatCode="General">
                  <c:v>-0.268936360225256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BK!$C$50:$AA$50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0.141124021681136</c:v>
                </c:pt>
                <c:pt idx="2" c:formatCode="General">
                  <c:v>0.190621431172254</c:v>
                </c:pt>
                <c:pt idx="3" c:formatCode="General">
                  <c:v>0.344263682213378</c:v>
                </c:pt>
                <c:pt idx="4" c:formatCode="General">
                  <c:v>0.23080102559572</c:v>
                </c:pt>
                <c:pt idx="5" c:formatCode="General">
                  <c:v>0.223294575616901</c:v>
                </c:pt>
                <c:pt idx="6" c:formatCode="General">
                  <c:v>0.11119668908851</c:v>
                </c:pt>
                <c:pt idx="7" c:formatCode="General">
                  <c:v>0.16520043883668</c:v>
                </c:pt>
                <c:pt idx="8" c:formatCode="General">
                  <c:v>0.160543582940181</c:v>
                </c:pt>
                <c:pt idx="9" c:formatCode="General">
                  <c:v>0.220193083609011</c:v>
                </c:pt>
                <c:pt idx="10" c:formatCode="General">
                  <c:v>0.0417808821685676</c:v>
                </c:pt>
                <c:pt idx="11" c:formatCode="General">
                  <c:v>0.0498137395425018</c:v>
                </c:pt>
                <c:pt idx="12" c:formatCode="General">
                  <c:v>0.0352266581473404</c:v>
                </c:pt>
                <c:pt idx="13" c:formatCode="General">
                  <c:v>0.14885820968803</c:v>
                </c:pt>
                <c:pt idx="14" c:formatCode="General">
                  <c:v>0.223039127425493</c:v>
                </c:pt>
                <c:pt idx="15" c:formatCode="General">
                  <c:v>0.145028681042713</c:v>
                </c:pt>
                <c:pt idx="16" c:formatCode="General">
                  <c:v>0.272964993657448</c:v>
                </c:pt>
                <c:pt idx="17" c:formatCode="General">
                  <c:v>0.310260006937585</c:v>
                </c:pt>
                <c:pt idx="18" c:formatCode="General">
                  <c:v>0.244644389783725</c:v>
                </c:pt>
                <c:pt idx="19" c:formatCode="General">
                  <c:v>0.354531728969682</c:v>
                </c:pt>
                <c:pt idx="20" c:formatCode="General">
                  <c:v>0.33144627832184</c:v>
                </c:pt>
                <c:pt idx="21" c:formatCode="General">
                  <c:v>0.183606240621981</c:v>
                </c:pt>
                <c:pt idx="22" c:formatCode="General">
                  <c:v>0.1766530920414</c:v>
                </c:pt>
                <c:pt idx="23" c:formatCode="General">
                  <c:v>0.193462307119028</c:v>
                </c:pt>
                <c:pt idx="24" c:formatCode="General">
                  <c:v>0.0913177252683343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BK!$C$51:$AA$51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0.088198723928248</c:v>
                </c:pt>
                <c:pt idx="2" c:formatCode="General">
                  <c:v>0.159460374100006</c:v>
                </c:pt>
                <c:pt idx="3" c:formatCode="General">
                  <c:v>0.246039850691496</c:v>
                </c:pt>
                <c:pt idx="4" c:formatCode="General">
                  <c:v>0.173165337379589</c:v>
                </c:pt>
                <c:pt idx="5" c:formatCode="General">
                  <c:v>0.228008525581381</c:v>
                </c:pt>
                <c:pt idx="6" c:formatCode="General">
                  <c:v>0.124591650426851</c:v>
                </c:pt>
                <c:pt idx="7" c:formatCode="General">
                  <c:v>0.0679681439834207</c:v>
                </c:pt>
                <c:pt idx="8" c:formatCode="General">
                  <c:v>0.0108351388441904</c:v>
                </c:pt>
                <c:pt idx="9" c:formatCode="General">
                  <c:v>0.0558980806451554</c:v>
                </c:pt>
                <c:pt idx="10" c:formatCode="General">
                  <c:v>-0.100731472118175</c:v>
                </c:pt>
                <c:pt idx="11" c:formatCode="General">
                  <c:v>-0.147864382666308</c:v>
                </c:pt>
                <c:pt idx="12" c:formatCode="General">
                  <c:v>-0.0487687094022917</c:v>
                </c:pt>
                <c:pt idx="13" c:formatCode="General">
                  <c:v>-0.0700502952178195</c:v>
                </c:pt>
                <c:pt idx="14" c:formatCode="General">
                  <c:v>-0.0469008091039454</c:v>
                </c:pt>
                <c:pt idx="15" c:formatCode="General">
                  <c:v>-0.0827948241541668</c:v>
                </c:pt>
                <c:pt idx="16" c:formatCode="General">
                  <c:v>-0.150074147827118</c:v>
                </c:pt>
                <c:pt idx="17" c:formatCode="General">
                  <c:v>-0.191997248803099</c:v>
                </c:pt>
                <c:pt idx="18" c:formatCode="General">
                  <c:v>-0.109366136489075</c:v>
                </c:pt>
                <c:pt idx="19" c:formatCode="General">
                  <c:v>-0.114692620130012</c:v>
                </c:pt>
                <c:pt idx="20" c:formatCode="General">
                  <c:v>-0.0275573636882574</c:v>
                </c:pt>
                <c:pt idx="21" c:formatCode="General">
                  <c:v>0.0276167799305945</c:v>
                </c:pt>
                <c:pt idx="22" c:formatCode="General">
                  <c:v>0.0876592475586355</c:v>
                </c:pt>
                <c:pt idx="23" c:formatCode="General">
                  <c:v>0.0607207985600166</c:v>
                </c:pt>
                <c:pt idx="24" c:formatCode="General">
                  <c:v>0.0666369869078941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BK!$C$52:$AA$52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-0.0420110565945699</c:v>
                </c:pt>
                <c:pt idx="2" c:formatCode="General">
                  <c:v>-0.140665557121087</c:v>
                </c:pt>
                <c:pt idx="3" c:formatCode="General">
                  <c:v>-0.0479754514907322</c:v>
                </c:pt>
                <c:pt idx="4" c:formatCode="General">
                  <c:v>-0.00958802055056138</c:v>
                </c:pt>
                <c:pt idx="5" c:formatCode="General">
                  <c:v>0.123005153758115</c:v>
                </c:pt>
                <c:pt idx="6" c:formatCode="General">
                  <c:v>0.226935732546339</c:v>
                </c:pt>
                <c:pt idx="7" c:formatCode="General">
                  <c:v>0.224766642595244</c:v>
                </c:pt>
                <c:pt idx="8" c:formatCode="General">
                  <c:v>0.225389515379211</c:v>
                </c:pt>
                <c:pt idx="9" c:formatCode="General">
                  <c:v>0.231643722334211</c:v>
                </c:pt>
                <c:pt idx="10" c:formatCode="General">
                  <c:v>0.149569022676731</c:v>
                </c:pt>
                <c:pt idx="11" c:formatCode="General">
                  <c:v>0.173673793669865</c:v>
                </c:pt>
                <c:pt idx="12" c:formatCode="General">
                  <c:v>0.392756142872104</c:v>
                </c:pt>
                <c:pt idx="13" c:formatCode="General">
                  <c:v>0.39365438859771</c:v>
                </c:pt>
                <c:pt idx="14" c:formatCode="General">
                  <c:v>0.326457120615826</c:v>
                </c:pt>
                <c:pt idx="15" c:formatCode="General">
                  <c:v>0.346139185713511</c:v>
                </c:pt>
                <c:pt idx="16" c:formatCode="General">
                  <c:v>0.295024891309081</c:v>
                </c:pt>
                <c:pt idx="17" c:formatCode="General">
                  <c:v>0.227612668643501</c:v>
                </c:pt>
                <c:pt idx="18" c:formatCode="General">
                  <c:v>0.277624529535167</c:v>
                </c:pt>
                <c:pt idx="19" c:formatCode="General">
                  <c:v>0.277620603353084</c:v>
                </c:pt>
                <c:pt idx="20" c:formatCode="General">
                  <c:v>0.326692657505762</c:v>
                </c:pt>
                <c:pt idx="21" c:formatCode="General">
                  <c:v>0.136859799233759</c:v>
                </c:pt>
                <c:pt idx="22" c:formatCode="General">
                  <c:v>0.183480431854178</c:v>
                </c:pt>
                <c:pt idx="23" c:formatCode="General">
                  <c:v>0.2449363986965</c:v>
                </c:pt>
                <c:pt idx="24" c:formatCode="General">
                  <c:v>0.223141507787097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BK!$C$53:$AA$53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-0.0188654368092012</c:v>
                </c:pt>
                <c:pt idx="2" c:formatCode="General">
                  <c:v>-0.111036189842406</c:v>
                </c:pt>
                <c:pt idx="3" c:formatCode="General">
                  <c:v>-0.191096523544586</c:v>
                </c:pt>
                <c:pt idx="4" c:formatCode="General">
                  <c:v>-0.226766618798046</c:v>
                </c:pt>
                <c:pt idx="5" c:formatCode="General">
                  <c:v>-0.228240209783398</c:v>
                </c:pt>
                <c:pt idx="6" c:formatCode="General">
                  <c:v>-0.258811023657165</c:v>
                </c:pt>
                <c:pt idx="7" c:formatCode="General">
                  <c:v>-0.0923483238552929</c:v>
                </c:pt>
                <c:pt idx="8" c:formatCode="General">
                  <c:v>-0.0381042756349638</c:v>
                </c:pt>
                <c:pt idx="9" c:formatCode="General">
                  <c:v>0.120822231905677</c:v>
                </c:pt>
                <c:pt idx="10" c:formatCode="General">
                  <c:v>-0.0550615032713993</c:v>
                </c:pt>
                <c:pt idx="11" c:formatCode="General">
                  <c:v>-0.0844986160745988</c:v>
                </c:pt>
                <c:pt idx="12" c:formatCode="General">
                  <c:v>0.0338659169003403</c:v>
                </c:pt>
                <c:pt idx="13" c:formatCode="General">
                  <c:v>-0.0396989777554851</c:v>
                </c:pt>
                <c:pt idx="14" c:formatCode="General">
                  <c:v>-0.0153518340087372</c:v>
                </c:pt>
                <c:pt idx="15" c:formatCode="General">
                  <c:v>0.0424567855326706</c:v>
                </c:pt>
                <c:pt idx="16" c:formatCode="General">
                  <c:v>-0.0686114284031498</c:v>
                </c:pt>
                <c:pt idx="17" c:formatCode="General">
                  <c:v>0.0161427092286042</c:v>
                </c:pt>
                <c:pt idx="18" c:formatCode="General">
                  <c:v>0.00145714294454009</c:v>
                </c:pt>
                <c:pt idx="19" c:formatCode="General">
                  <c:v>0.0263827585417309</c:v>
                </c:pt>
                <c:pt idx="20" c:formatCode="General">
                  <c:v>-0.0358878973967137</c:v>
                </c:pt>
                <c:pt idx="21" c:formatCode="General">
                  <c:v>-0.0781468285090001</c:v>
                </c:pt>
                <c:pt idx="22" c:formatCode="General">
                  <c:v>-0.0590674541109159</c:v>
                </c:pt>
                <c:pt idx="23" c:formatCode="General">
                  <c:v>-0.11659880572769</c:v>
                </c:pt>
                <c:pt idx="24" c:formatCode="General">
                  <c:v>-0.17034674897534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BK!$C$54:$AA$54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-0.0349474412802195</c:v>
                </c:pt>
                <c:pt idx="2" c:formatCode="General">
                  <c:v>-0.0239810128898102</c:v>
                </c:pt>
                <c:pt idx="3" c:formatCode="General">
                  <c:v>-0.0846045953462261</c:v>
                </c:pt>
                <c:pt idx="4" c:formatCode="General">
                  <c:v>-0.159656474408929</c:v>
                </c:pt>
                <c:pt idx="5" c:formatCode="General">
                  <c:v>0.0114334555399806</c:v>
                </c:pt>
                <c:pt idx="6" c:formatCode="General">
                  <c:v>0.135694666668311</c:v>
                </c:pt>
                <c:pt idx="7" c:formatCode="General">
                  <c:v>0.0310918690376926</c:v>
                </c:pt>
                <c:pt idx="8" c:formatCode="General">
                  <c:v>0.203662017669238</c:v>
                </c:pt>
                <c:pt idx="9" c:formatCode="General">
                  <c:v>0.133920435190795</c:v>
                </c:pt>
                <c:pt idx="10" c:formatCode="General">
                  <c:v>0.153585848695637</c:v>
                </c:pt>
                <c:pt idx="11" c:formatCode="General">
                  <c:v>0.152676904270886</c:v>
                </c:pt>
                <c:pt idx="12" c:formatCode="General">
                  <c:v>0.213370973769243</c:v>
                </c:pt>
                <c:pt idx="13" c:formatCode="General">
                  <c:v>0.180205994708187</c:v>
                </c:pt>
                <c:pt idx="14" c:formatCode="General">
                  <c:v>0.112054428645599</c:v>
                </c:pt>
                <c:pt idx="15" c:formatCode="General">
                  <c:v>0.0451931877378826</c:v>
                </c:pt>
                <c:pt idx="16" c:formatCode="General">
                  <c:v>0.0694586365721545</c:v>
                </c:pt>
                <c:pt idx="17" c:formatCode="General">
                  <c:v>0.0640463361201175</c:v>
                </c:pt>
                <c:pt idx="18" c:formatCode="General">
                  <c:v>0.110600562635392</c:v>
                </c:pt>
                <c:pt idx="19" c:formatCode="General">
                  <c:v>0.193802427473123</c:v>
                </c:pt>
                <c:pt idx="20" c:formatCode="General">
                  <c:v>0.12467913877224</c:v>
                </c:pt>
                <c:pt idx="21" c:formatCode="General">
                  <c:v>0.245528232176316</c:v>
                </c:pt>
                <c:pt idx="22" c:formatCode="General">
                  <c:v>0.209679565796358</c:v>
                </c:pt>
                <c:pt idx="23" c:formatCode="General">
                  <c:v>0.281044499127628</c:v>
                </c:pt>
                <c:pt idx="24" c:formatCode="General">
                  <c:v>0.443459569189779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BK!$C$55:$AA$55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-0.0298280795045742</c:v>
                </c:pt>
                <c:pt idx="2" c:formatCode="General">
                  <c:v>-0.0319399200424333</c:v>
                </c:pt>
                <c:pt idx="3" c:formatCode="General">
                  <c:v>-0.0474887203261736</c:v>
                </c:pt>
                <c:pt idx="4" c:formatCode="General">
                  <c:v>0.0413060858077467</c:v>
                </c:pt>
                <c:pt idx="5" c:formatCode="General">
                  <c:v>0.0724862168959558</c:v>
                </c:pt>
                <c:pt idx="6" c:formatCode="General">
                  <c:v>-0.0360777033402813</c:v>
                </c:pt>
                <c:pt idx="7" c:formatCode="General">
                  <c:v>-0.12410151522998</c:v>
                </c:pt>
                <c:pt idx="8" c:formatCode="General">
                  <c:v>-0.124281369081721</c:v>
                </c:pt>
                <c:pt idx="9" c:formatCode="General">
                  <c:v>-0.129597576770653</c:v>
                </c:pt>
                <c:pt idx="10" c:formatCode="General">
                  <c:v>-0.0659161913718783</c:v>
                </c:pt>
                <c:pt idx="11" c:formatCode="General">
                  <c:v>0.176126139577454</c:v>
                </c:pt>
                <c:pt idx="12" c:formatCode="General">
                  <c:v>0.194936358722596</c:v>
                </c:pt>
                <c:pt idx="13" c:formatCode="General">
                  <c:v>0.0219337384381064</c:v>
                </c:pt>
                <c:pt idx="14" c:formatCode="General">
                  <c:v>0.115137517532455</c:v>
                </c:pt>
                <c:pt idx="15" c:formatCode="General">
                  <c:v>0.121421806414683</c:v>
                </c:pt>
                <c:pt idx="16" c:formatCode="General">
                  <c:v>0.0467243666030204</c:v>
                </c:pt>
                <c:pt idx="17" c:formatCode="General">
                  <c:v>0.0693994538164411</c:v>
                </c:pt>
                <c:pt idx="18" c:formatCode="General">
                  <c:v>0.0167915139449775</c:v>
                </c:pt>
                <c:pt idx="19" c:formatCode="General">
                  <c:v>0.0765340801527136</c:v>
                </c:pt>
                <c:pt idx="20" c:formatCode="General">
                  <c:v>0.226592401486834</c:v>
                </c:pt>
                <c:pt idx="21" c:formatCode="General">
                  <c:v>0.235964468272288</c:v>
                </c:pt>
                <c:pt idx="22" c:formatCode="General">
                  <c:v>0.340044890893338</c:v>
                </c:pt>
                <c:pt idx="23" c:formatCode="General">
                  <c:v>0.363227276593587</c:v>
                </c:pt>
                <c:pt idx="24" c:formatCode="General">
                  <c:v>0.295219928344305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BK!$C$56:$AA$56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-0.0145142852680839</c:v>
                </c:pt>
                <c:pt idx="2" c:formatCode="General">
                  <c:v>-0.0853636132193456</c:v>
                </c:pt>
                <c:pt idx="3" c:formatCode="General">
                  <c:v>-0.02691593252825</c:v>
                </c:pt>
                <c:pt idx="4" c:formatCode="General">
                  <c:v>-0.125392244398682</c:v>
                </c:pt>
                <c:pt idx="5" c:formatCode="General">
                  <c:v>-0.141503397480481</c:v>
                </c:pt>
                <c:pt idx="6" c:formatCode="General">
                  <c:v>-0.0783051349179949</c:v>
                </c:pt>
                <c:pt idx="7" c:formatCode="General">
                  <c:v>-0.12393569369073</c:v>
                </c:pt>
                <c:pt idx="8" c:formatCode="General">
                  <c:v>-0.197498592455344</c:v>
                </c:pt>
                <c:pt idx="9" c:formatCode="General">
                  <c:v>-0.277685192039346</c:v>
                </c:pt>
                <c:pt idx="10" c:formatCode="General">
                  <c:v>-0.25357017162329</c:v>
                </c:pt>
                <c:pt idx="11" c:formatCode="General">
                  <c:v>-0.244028368662901</c:v>
                </c:pt>
                <c:pt idx="12" c:formatCode="General">
                  <c:v>-0.164991432970292</c:v>
                </c:pt>
                <c:pt idx="13" c:formatCode="General">
                  <c:v>-0.0338242305992288</c:v>
                </c:pt>
                <c:pt idx="14" c:formatCode="General">
                  <c:v>-0.0821369263446214</c:v>
                </c:pt>
                <c:pt idx="15" c:formatCode="General">
                  <c:v>-0.143941345177571</c:v>
                </c:pt>
                <c:pt idx="16" c:formatCode="General">
                  <c:v>-0.0417040325520277</c:v>
                </c:pt>
                <c:pt idx="17" c:formatCode="General">
                  <c:v>-0.195009398583908</c:v>
                </c:pt>
                <c:pt idx="18" c:formatCode="General">
                  <c:v>-0.40772439201949</c:v>
                </c:pt>
                <c:pt idx="19" c:formatCode="General">
                  <c:v>-0.388747434014854</c:v>
                </c:pt>
                <c:pt idx="20" c:formatCode="General">
                  <c:v>-0.362621280317064</c:v>
                </c:pt>
                <c:pt idx="21" c:formatCode="General">
                  <c:v>-0.400383724448106</c:v>
                </c:pt>
                <c:pt idx="22" c:formatCode="General">
                  <c:v>-0.240386456760478</c:v>
                </c:pt>
                <c:pt idx="23" c:formatCode="General">
                  <c:v>-0.159792017393163</c:v>
                </c:pt>
                <c:pt idx="24" c:formatCode="General">
                  <c:v>-0.225490367882464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BK!$C$57:$AA$57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0.0648040725234308</c:v>
                </c:pt>
                <c:pt idx="2" c:formatCode="General">
                  <c:v>-0.0465157892738936</c:v>
                </c:pt>
                <c:pt idx="3" c:formatCode="General">
                  <c:v>-0.184385091603882</c:v>
                </c:pt>
                <c:pt idx="4" c:formatCode="General">
                  <c:v>-0.161464336882033</c:v>
                </c:pt>
                <c:pt idx="5" c:formatCode="General">
                  <c:v>-0.131951033954835</c:v>
                </c:pt>
                <c:pt idx="6" c:formatCode="General">
                  <c:v>-0.205072024150274</c:v>
                </c:pt>
                <c:pt idx="7" c:formatCode="General">
                  <c:v>-0.11655171570668</c:v>
                </c:pt>
                <c:pt idx="8" c:formatCode="General">
                  <c:v>-0.199688005766923</c:v>
                </c:pt>
                <c:pt idx="9" c:formatCode="General">
                  <c:v>-0.388843020999587</c:v>
                </c:pt>
                <c:pt idx="10" c:formatCode="General">
                  <c:v>-0.303101153180273</c:v>
                </c:pt>
                <c:pt idx="11" c:formatCode="General">
                  <c:v>-0.175829661907726</c:v>
                </c:pt>
                <c:pt idx="12" c:formatCode="General">
                  <c:v>-0.215447008392022</c:v>
                </c:pt>
                <c:pt idx="13" c:formatCode="General">
                  <c:v>-0.0981003308966031</c:v>
                </c:pt>
                <c:pt idx="14" c:formatCode="General">
                  <c:v>-0.112451380374982</c:v>
                </c:pt>
                <c:pt idx="15" c:formatCode="General">
                  <c:v>-0.0443863778316853</c:v>
                </c:pt>
                <c:pt idx="16" c:formatCode="General">
                  <c:v>0.0362378886841311</c:v>
                </c:pt>
                <c:pt idx="17" c:formatCode="General">
                  <c:v>0.122186367627872</c:v>
                </c:pt>
                <c:pt idx="18" c:formatCode="General">
                  <c:v>0.0987070835374044</c:v>
                </c:pt>
                <c:pt idx="19" c:formatCode="General">
                  <c:v>0.0251165613636517</c:v>
                </c:pt>
                <c:pt idx="20" c:formatCode="General">
                  <c:v>-0.120773171659319</c:v>
                </c:pt>
                <c:pt idx="21" c:formatCode="General">
                  <c:v>-0.161896911165332</c:v>
                </c:pt>
                <c:pt idx="22" c:formatCode="General">
                  <c:v>-0.295131726509999</c:v>
                </c:pt>
                <c:pt idx="23" c:formatCode="General">
                  <c:v>-0.189019456712688</c:v>
                </c:pt>
                <c:pt idx="24" c:formatCode="General">
                  <c:v>-0.015753533289647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BK!$C$58:$AA$58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-0.0644007522408219</c:v>
                </c:pt>
                <c:pt idx="2" c:formatCode="General">
                  <c:v>0.0128618255358335</c:v>
                </c:pt>
                <c:pt idx="3" c:formatCode="General">
                  <c:v>0.00152552282164165</c:v>
                </c:pt>
                <c:pt idx="4" c:formatCode="General">
                  <c:v>-0.0629832140767023</c:v>
                </c:pt>
                <c:pt idx="5" c:formatCode="General">
                  <c:v>0.0567565822932376</c:v>
                </c:pt>
                <c:pt idx="6" c:formatCode="General">
                  <c:v>0.254523675032607</c:v>
                </c:pt>
                <c:pt idx="7" c:formatCode="General">
                  <c:v>0.330621849011355</c:v>
                </c:pt>
                <c:pt idx="8" c:formatCode="General">
                  <c:v>0.568119656400879</c:v>
                </c:pt>
                <c:pt idx="9" c:formatCode="General">
                  <c:v>0.575389619284138</c:v>
                </c:pt>
                <c:pt idx="10" c:formatCode="General">
                  <c:v>0.556374743987811</c:v>
                </c:pt>
                <c:pt idx="11" c:formatCode="General">
                  <c:v>0.615457403934416</c:v>
                </c:pt>
                <c:pt idx="12" c:formatCode="General">
                  <c:v>0.482696107304537</c:v>
                </c:pt>
                <c:pt idx="13" c:formatCode="General">
                  <c:v>0.453993518257909</c:v>
                </c:pt>
                <c:pt idx="14" c:formatCode="General">
                  <c:v>0.299018409956613</c:v>
                </c:pt>
                <c:pt idx="15" c:formatCode="General">
                  <c:v>0.28072823956375</c:v>
                </c:pt>
                <c:pt idx="16" c:formatCode="General">
                  <c:v>0.269811142669259</c:v>
                </c:pt>
                <c:pt idx="17" c:formatCode="General">
                  <c:v>0.19300468468693</c:v>
                </c:pt>
                <c:pt idx="18" c:formatCode="General">
                  <c:v>0.151367250660806</c:v>
                </c:pt>
                <c:pt idx="19" c:formatCode="General">
                  <c:v>0.125484196343128</c:v>
                </c:pt>
                <c:pt idx="20" c:formatCode="General">
                  <c:v>0.168238126177034</c:v>
                </c:pt>
                <c:pt idx="21" c:formatCode="General">
                  <c:v>0.159862990323896</c:v>
                </c:pt>
                <c:pt idx="22" c:formatCode="General">
                  <c:v>0.164331832858955</c:v>
                </c:pt>
                <c:pt idx="23" c:formatCode="General">
                  <c:v>0.169267217851933</c:v>
                </c:pt>
                <c:pt idx="24" c:formatCode="General">
                  <c:v>0.22449131598336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BK!$C$59:$AA$59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0.0542866536419496</c:v>
                </c:pt>
                <c:pt idx="2" c:formatCode="General">
                  <c:v>0.0774998237284536</c:v>
                </c:pt>
                <c:pt idx="3" c:formatCode="General">
                  <c:v>0.16855677480323</c:v>
                </c:pt>
                <c:pt idx="4" c:formatCode="General">
                  <c:v>0.0212182975770568</c:v>
                </c:pt>
                <c:pt idx="5" c:formatCode="General">
                  <c:v>0.105623934961394</c:v>
                </c:pt>
                <c:pt idx="6" c:formatCode="General">
                  <c:v>-0.018029722942452</c:v>
                </c:pt>
                <c:pt idx="7" c:formatCode="General">
                  <c:v>0.0601920921015429</c:v>
                </c:pt>
                <c:pt idx="8" c:formatCode="General">
                  <c:v>0.157438217098853</c:v>
                </c:pt>
                <c:pt idx="9" c:formatCode="General">
                  <c:v>0.0999327225613324</c:v>
                </c:pt>
                <c:pt idx="10" c:formatCode="General">
                  <c:v>0.121061568535668</c:v>
                </c:pt>
                <c:pt idx="11" c:formatCode="General">
                  <c:v>0.0959625794241432</c:v>
                </c:pt>
                <c:pt idx="12" c:formatCode="General">
                  <c:v>0.0827217248733166</c:v>
                </c:pt>
                <c:pt idx="13" c:formatCode="General">
                  <c:v>0.131287954478173</c:v>
                </c:pt>
                <c:pt idx="14" c:formatCode="General">
                  <c:v>0.0894636856555004</c:v>
                </c:pt>
                <c:pt idx="15" c:formatCode="General">
                  <c:v>0.095783080270292</c:v>
                </c:pt>
                <c:pt idx="16" c:formatCode="General">
                  <c:v>0.140699948455077</c:v>
                </c:pt>
                <c:pt idx="17" c:formatCode="General">
                  <c:v>0.272138776497865</c:v>
                </c:pt>
                <c:pt idx="18" c:formatCode="General">
                  <c:v>0.358041284342359</c:v>
                </c:pt>
                <c:pt idx="19" c:formatCode="General">
                  <c:v>0.449464891571829</c:v>
                </c:pt>
                <c:pt idx="20" c:formatCode="General">
                  <c:v>0.27742025421883</c:v>
                </c:pt>
                <c:pt idx="21" c:formatCode="General">
                  <c:v>0.150907324024643</c:v>
                </c:pt>
                <c:pt idx="22" c:formatCode="General">
                  <c:v>0.277799359414505</c:v>
                </c:pt>
                <c:pt idx="23" c:formatCode="General">
                  <c:v>0.350005484219563</c:v>
                </c:pt>
                <c:pt idx="24" c:formatCode="General">
                  <c:v>0.268936360225256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BK!$C$60:$AA$60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-0.141124021681136</c:v>
                </c:pt>
                <c:pt idx="2" c:formatCode="General">
                  <c:v>-0.190621431172254</c:v>
                </c:pt>
                <c:pt idx="3" c:formatCode="General">
                  <c:v>-0.344263682213378</c:v>
                </c:pt>
                <c:pt idx="4" c:formatCode="General">
                  <c:v>-0.23080102559572</c:v>
                </c:pt>
                <c:pt idx="5" c:formatCode="General">
                  <c:v>-0.223294575616901</c:v>
                </c:pt>
                <c:pt idx="6" c:formatCode="General">
                  <c:v>-0.11119668908851</c:v>
                </c:pt>
                <c:pt idx="7" c:formatCode="General">
                  <c:v>-0.16520043883668</c:v>
                </c:pt>
                <c:pt idx="8" c:formatCode="General">
                  <c:v>-0.160543582940181</c:v>
                </c:pt>
                <c:pt idx="9" c:formatCode="General">
                  <c:v>-0.220193083609011</c:v>
                </c:pt>
                <c:pt idx="10" c:formatCode="General">
                  <c:v>-0.0417808821685676</c:v>
                </c:pt>
                <c:pt idx="11" c:formatCode="General">
                  <c:v>-0.0498137395425018</c:v>
                </c:pt>
                <c:pt idx="12" c:formatCode="General">
                  <c:v>-0.0352266581473404</c:v>
                </c:pt>
                <c:pt idx="13" c:formatCode="General">
                  <c:v>-0.14885820968803</c:v>
                </c:pt>
                <c:pt idx="14" c:formatCode="General">
                  <c:v>-0.223039127425493</c:v>
                </c:pt>
                <c:pt idx="15" c:formatCode="General">
                  <c:v>-0.145028681042713</c:v>
                </c:pt>
                <c:pt idx="16" c:formatCode="General">
                  <c:v>-0.272964993657448</c:v>
                </c:pt>
                <c:pt idx="17" c:formatCode="General">
                  <c:v>-0.310260006937585</c:v>
                </c:pt>
                <c:pt idx="18" c:formatCode="General">
                  <c:v>-0.244644389783725</c:v>
                </c:pt>
                <c:pt idx="19" c:formatCode="General">
                  <c:v>-0.354531728969682</c:v>
                </c:pt>
                <c:pt idx="20" c:formatCode="General">
                  <c:v>-0.33144627832184</c:v>
                </c:pt>
                <c:pt idx="21" c:formatCode="General">
                  <c:v>-0.183606240621981</c:v>
                </c:pt>
                <c:pt idx="22" c:formatCode="General">
                  <c:v>-0.1766530920414</c:v>
                </c:pt>
                <c:pt idx="23" c:formatCode="General">
                  <c:v>-0.193462307119028</c:v>
                </c:pt>
                <c:pt idx="24" c:formatCode="General">
                  <c:v>-0.0913177252683343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BK!$C$61:$AA$61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-0.088198723928248</c:v>
                </c:pt>
                <c:pt idx="2" c:formatCode="General">
                  <c:v>-0.159460374100006</c:v>
                </c:pt>
                <c:pt idx="3" c:formatCode="General">
                  <c:v>-0.246039850691496</c:v>
                </c:pt>
                <c:pt idx="4" c:formatCode="General">
                  <c:v>-0.173165337379589</c:v>
                </c:pt>
                <c:pt idx="5" c:formatCode="General">
                  <c:v>-0.228008525581381</c:v>
                </c:pt>
                <c:pt idx="6" c:formatCode="General">
                  <c:v>-0.124591650426851</c:v>
                </c:pt>
                <c:pt idx="7" c:formatCode="General">
                  <c:v>-0.0679681439834207</c:v>
                </c:pt>
                <c:pt idx="8" c:formatCode="General">
                  <c:v>-0.0108351388441904</c:v>
                </c:pt>
                <c:pt idx="9" c:formatCode="General">
                  <c:v>-0.0558980806451554</c:v>
                </c:pt>
                <c:pt idx="10" c:formatCode="General">
                  <c:v>0.100731472118175</c:v>
                </c:pt>
                <c:pt idx="11" c:formatCode="General">
                  <c:v>0.147864382666308</c:v>
                </c:pt>
                <c:pt idx="12" c:formatCode="General">
                  <c:v>0.0487687094022917</c:v>
                </c:pt>
                <c:pt idx="13" c:formatCode="General">
                  <c:v>0.0700502952178195</c:v>
                </c:pt>
                <c:pt idx="14" c:formatCode="General">
                  <c:v>0.0469008091039454</c:v>
                </c:pt>
                <c:pt idx="15" c:formatCode="General">
                  <c:v>0.0827948241541668</c:v>
                </c:pt>
                <c:pt idx="16" c:formatCode="General">
                  <c:v>0.150074147827118</c:v>
                </c:pt>
                <c:pt idx="17" c:formatCode="General">
                  <c:v>0.191997248803099</c:v>
                </c:pt>
                <c:pt idx="18" c:formatCode="General">
                  <c:v>0.109366136489075</c:v>
                </c:pt>
                <c:pt idx="19" c:formatCode="General">
                  <c:v>0.114692620130012</c:v>
                </c:pt>
                <c:pt idx="20" c:formatCode="General">
                  <c:v>0.0275573636882574</c:v>
                </c:pt>
                <c:pt idx="21" c:formatCode="General">
                  <c:v>-0.0276167799305945</c:v>
                </c:pt>
                <c:pt idx="22" c:formatCode="General">
                  <c:v>-0.0876592475586355</c:v>
                </c:pt>
                <c:pt idx="23" c:formatCode="General">
                  <c:v>-0.0607207985600166</c:v>
                </c:pt>
                <c:pt idx="24" c:formatCode="General">
                  <c:v>-0.0666369869078941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BK!$C$62:$AA$62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0.0420110565945699</c:v>
                </c:pt>
                <c:pt idx="2" c:formatCode="General">
                  <c:v>0.140665557121087</c:v>
                </c:pt>
                <c:pt idx="3" c:formatCode="General">
                  <c:v>0.0479754514907322</c:v>
                </c:pt>
                <c:pt idx="4" c:formatCode="General">
                  <c:v>0.00958802055056138</c:v>
                </c:pt>
                <c:pt idx="5" c:formatCode="General">
                  <c:v>-0.123005153758115</c:v>
                </c:pt>
                <c:pt idx="6" c:formatCode="General">
                  <c:v>-0.226935732546339</c:v>
                </c:pt>
                <c:pt idx="7" c:formatCode="General">
                  <c:v>-0.224766642595244</c:v>
                </c:pt>
                <c:pt idx="8" c:formatCode="General">
                  <c:v>-0.225389515379211</c:v>
                </c:pt>
                <c:pt idx="9" c:formatCode="General">
                  <c:v>-0.231643722334211</c:v>
                </c:pt>
                <c:pt idx="10" c:formatCode="General">
                  <c:v>-0.149569022676731</c:v>
                </c:pt>
                <c:pt idx="11" c:formatCode="General">
                  <c:v>-0.173673793669865</c:v>
                </c:pt>
                <c:pt idx="12" c:formatCode="General">
                  <c:v>-0.392756142872104</c:v>
                </c:pt>
                <c:pt idx="13" c:formatCode="General">
                  <c:v>-0.39365438859771</c:v>
                </c:pt>
                <c:pt idx="14" c:formatCode="General">
                  <c:v>-0.326457120615826</c:v>
                </c:pt>
                <c:pt idx="15" c:formatCode="General">
                  <c:v>-0.346139185713511</c:v>
                </c:pt>
                <c:pt idx="16" c:formatCode="General">
                  <c:v>-0.295024891309081</c:v>
                </c:pt>
                <c:pt idx="17" c:formatCode="General">
                  <c:v>-0.227612668643501</c:v>
                </c:pt>
                <c:pt idx="18" c:formatCode="General">
                  <c:v>-0.277624529535167</c:v>
                </c:pt>
                <c:pt idx="19" c:formatCode="General">
                  <c:v>-0.277620603353084</c:v>
                </c:pt>
                <c:pt idx="20" c:formatCode="General">
                  <c:v>-0.326692657505762</c:v>
                </c:pt>
                <c:pt idx="21" c:formatCode="General">
                  <c:v>-0.136859799233759</c:v>
                </c:pt>
                <c:pt idx="22" c:formatCode="General">
                  <c:v>-0.183480431854178</c:v>
                </c:pt>
                <c:pt idx="23" c:formatCode="General">
                  <c:v>-0.2449363986965</c:v>
                </c:pt>
                <c:pt idx="24" c:formatCode="General">
                  <c:v>-0.223141507787097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BK!$C$63:$AA$63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0.0188654368092012</c:v>
                </c:pt>
                <c:pt idx="2" c:formatCode="General">
                  <c:v>0.111036189842406</c:v>
                </c:pt>
                <c:pt idx="3" c:formatCode="General">
                  <c:v>0.191096523544586</c:v>
                </c:pt>
                <c:pt idx="4" c:formatCode="General">
                  <c:v>0.226766618798046</c:v>
                </c:pt>
                <c:pt idx="5" c:formatCode="General">
                  <c:v>0.228240209783398</c:v>
                </c:pt>
                <c:pt idx="6" c:formatCode="General">
                  <c:v>0.258811023657165</c:v>
                </c:pt>
                <c:pt idx="7" c:formatCode="General">
                  <c:v>0.0923483238552929</c:v>
                </c:pt>
                <c:pt idx="8" c:formatCode="General">
                  <c:v>0.0381042756349638</c:v>
                </c:pt>
                <c:pt idx="9" c:formatCode="General">
                  <c:v>-0.120822231905677</c:v>
                </c:pt>
                <c:pt idx="10" c:formatCode="General">
                  <c:v>0.0550615032713993</c:v>
                </c:pt>
                <c:pt idx="11" c:formatCode="General">
                  <c:v>0.0844986160745988</c:v>
                </c:pt>
                <c:pt idx="12" c:formatCode="General">
                  <c:v>-0.0338659169003403</c:v>
                </c:pt>
                <c:pt idx="13" c:formatCode="General">
                  <c:v>0.0396989777554851</c:v>
                </c:pt>
                <c:pt idx="14" c:formatCode="General">
                  <c:v>0.0153518340087372</c:v>
                </c:pt>
                <c:pt idx="15" c:formatCode="General">
                  <c:v>-0.0424567855326706</c:v>
                </c:pt>
                <c:pt idx="16" c:formatCode="General">
                  <c:v>0.0686114284031498</c:v>
                </c:pt>
                <c:pt idx="17" c:formatCode="General">
                  <c:v>-0.0161427092286042</c:v>
                </c:pt>
                <c:pt idx="18" c:formatCode="General">
                  <c:v>-0.00145714294454009</c:v>
                </c:pt>
                <c:pt idx="19" c:formatCode="General">
                  <c:v>-0.0263827585417309</c:v>
                </c:pt>
                <c:pt idx="20" c:formatCode="General">
                  <c:v>0.0358878973967137</c:v>
                </c:pt>
                <c:pt idx="21" c:formatCode="General">
                  <c:v>0.0781468285090001</c:v>
                </c:pt>
                <c:pt idx="22" c:formatCode="General">
                  <c:v>0.0590674541109159</c:v>
                </c:pt>
                <c:pt idx="23" c:formatCode="General">
                  <c:v>0.11659880572769</c:v>
                </c:pt>
                <c:pt idx="24" c:formatCode="General">
                  <c:v>0.17034674897534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BK!$C$64:$AA$64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0.0349474412802195</c:v>
                </c:pt>
                <c:pt idx="2" c:formatCode="General">
                  <c:v>0.0239810128898102</c:v>
                </c:pt>
                <c:pt idx="3" c:formatCode="General">
                  <c:v>0.0846045953462261</c:v>
                </c:pt>
                <c:pt idx="4" c:formatCode="General">
                  <c:v>0.159656474408929</c:v>
                </c:pt>
                <c:pt idx="5" c:formatCode="General">
                  <c:v>-0.0114334555399806</c:v>
                </c:pt>
                <c:pt idx="6" c:formatCode="General">
                  <c:v>-0.135694666668311</c:v>
                </c:pt>
                <c:pt idx="7" c:formatCode="General">
                  <c:v>-0.0310918690376926</c:v>
                </c:pt>
                <c:pt idx="8" c:formatCode="General">
                  <c:v>-0.203662017669238</c:v>
                </c:pt>
                <c:pt idx="9" c:formatCode="General">
                  <c:v>-0.133920435190795</c:v>
                </c:pt>
                <c:pt idx="10" c:formatCode="General">
                  <c:v>-0.153585848695637</c:v>
                </c:pt>
                <c:pt idx="11" c:formatCode="General">
                  <c:v>-0.152676904270886</c:v>
                </c:pt>
                <c:pt idx="12" c:formatCode="General">
                  <c:v>-0.213370973769243</c:v>
                </c:pt>
                <c:pt idx="13" c:formatCode="General">
                  <c:v>-0.180205994708187</c:v>
                </c:pt>
                <c:pt idx="14" c:formatCode="General">
                  <c:v>-0.112054428645599</c:v>
                </c:pt>
                <c:pt idx="15" c:formatCode="General">
                  <c:v>-0.0451931877378826</c:v>
                </c:pt>
                <c:pt idx="16" c:formatCode="General">
                  <c:v>-0.0694586365721545</c:v>
                </c:pt>
                <c:pt idx="17" c:formatCode="General">
                  <c:v>-0.0640463361201175</c:v>
                </c:pt>
                <c:pt idx="18" c:formatCode="General">
                  <c:v>-0.110600562635392</c:v>
                </c:pt>
                <c:pt idx="19" c:formatCode="General">
                  <c:v>-0.193802427473123</c:v>
                </c:pt>
                <c:pt idx="20" c:formatCode="General">
                  <c:v>-0.12467913877224</c:v>
                </c:pt>
                <c:pt idx="21" c:formatCode="General">
                  <c:v>-0.245528232176316</c:v>
                </c:pt>
                <c:pt idx="22" c:formatCode="General">
                  <c:v>-0.209679565796358</c:v>
                </c:pt>
                <c:pt idx="23" c:formatCode="General">
                  <c:v>-0.281044499127628</c:v>
                </c:pt>
                <c:pt idx="24" c:formatCode="General">
                  <c:v>-0.443459569189779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BK!$C$65:$AA$65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0.0298280795045742</c:v>
                </c:pt>
                <c:pt idx="2" c:formatCode="General">
                  <c:v>0.0319399200424333</c:v>
                </c:pt>
                <c:pt idx="3" c:formatCode="General">
                  <c:v>0.0474887203261736</c:v>
                </c:pt>
                <c:pt idx="4" c:formatCode="General">
                  <c:v>-0.0413060858077467</c:v>
                </c:pt>
                <c:pt idx="5" c:formatCode="General">
                  <c:v>-0.0724862168959558</c:v>
                </c:pt>
                <c:pt idx="6" c:formatCode="General">
                  <c:v>0.0360777033402813</c:v>
                </c:pt>
                <c:pt idx="7" c:formatCode="General">
                  <c:v>0.12410151522998</c:v>
                </c:pt>
                <c:pt idx="8" c:formatCode="General">
                  <c:v>0.124281369081721</c:v>
                </c:pt>
                <c:pt idx="9" c:formatCode="General">
                  <c:v>0.129597576770653</c:v>
                </c:pt>
                <c:pt idx="10" c:formatCode="General">
                  <c:v>0.0659161913718783</c:v>
                </c:pt>
                <c:pt idx="11" c:formatCode="General">
                  <c:v>-0.176126139577454</c:v>
                </c:pt>
                <c:pt idx="12" c:formatCode="General">
                  <c:v>-0.194936358722596</c:v>
                </c:pt>
                <c:pt idx="13" c:formatCode="General">
                  <c:v>-0.0219337384381064</c:v>
                </c:pt>
                <c:pt idx="14" c:formatCode="General">
                  <c:v>-0.115137517532455</c:v>
                </c:pt>
                <c:pt idx="15" c:formatCode="General">
                  <c:v>-0.121421806414683</c:v>
                </c:pt>
                <c:pt idx="16" c:formatCode="General">
                  <c:v>-0.0467243666030204</c:v>
                </c:pt>
                <c:pt idx="17" c:formatCode="General">
                  <c:v>-0.0693994538164411</c:v>
                </c:pt>
                <c:pt idx="18" c:formatCode="General">
                  <c:v>-0.0167915139449775</c:v>
                </c:pt>
                <c:pt idx="19" c:formatCode="General">
                  <c:v>-0.0765340801527136</c:v>
                </c:pt>
                <c:pt idx="20" c:formatCode="General">
                  <c:v>-0.226592401486834</c:v>
                </c:pt>
                <c:pt idx="21" c:formatCode="General">
                  <c:v>-0.235964468272288</c:v>
                </c:pt>
                <c:pt idx="22" c:formatCode="General">
                  <c:v>-0.340044890893338</c:v>
                </c:pt>
                <c:pt idx="23" c:formatCode="General">
                  <c:v>-0.363227276593587</c:v>
                </c:pt>
                <c:pt idx="24" c:formatCode="General">
                  <c:v>-0.295219928344305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BK!$C$66:$AA$66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0.0145142852680839</c:v>
                </c:pt>
                <c:pt idx="2" c:formatCode="General">
                  <c:v>0.0853636132193456</c:v>
                </c:pt>
                <c:pt idx="3" c:formatCode="General">
                  <c:v>0.02691593252825</c:v>
                </c:pt>
                <c:pt idx="4" c:formatCode="General">
                  <c:v>0.125392244398682</c:v>
                </c:pt>
                <c:pt idx="5" c:formatCode="General">
                  <c:v>0.141503397480481</c:v>
                </c:pt>
                <c:pt idx="6" c:formatCode="General">
                  <c:v>0.0783051349179949</c:v>
                </c:pt>
                <c:pt idx="7" c:formatCode="General">
                  <c:v>0.12393569369073</c:v>
                </c:pt>
                <c:pt idx="8" c:formatCode="General">
                  <c:v>0.197498592455344</c:v>
                </c:pt>
                <c:pt idx="9" c:formatCode="General">
                  <c:v>0.277685192039346</c:v>
                </c:pt>
                <c:pt idx="10" c:formatCode="General">
                  <c:v>0.25357017162329</c:v>
                </c:pt>
                <c:pt idx="11" c:formatCode="General">
                  <c:v>0.244028368662901</c:v>
                </c:pt>
                <c:pt idx="12" c:formatCode="General">
                  <c:v>0.164991432970292</c:v>
                </c:pt>
                <c:pt idx="13" c:formatCode="General">
                  <c:v>0.0338242305992288</c:v>
                </c:pt>
                <c:pt idx="14" c:formatCode="General">
                  <c:v>0.0821369263446214</c:v>
                </c:pt>
                <c:pt idx="15" c:formatCode="General">
                  <c:v>0.143941345177571</c:v>
                </c:pt>
                <c:pt idx="16" c:formatCode="General">
                  <c:v>0.0417040325520277</c:v>
                </c:pt>
                <c:pt idx="17" c:formatCode="General">
                  <c:v>0.195009398583908</c:v>
                </c:pt>
                <c:pt idx="18" c:formatCode="General">
                  <c:v>0.40772439201949</c:v>
                </c:pt>
                <c:pt idx="19" c:formatCode="General">
                  <c:v>0.388747434014854</c:v>
                </c:pt>
                <c:pt idx="20" c:formatCode="General">
                  <c:v>0.362621280317064</c:v>
                </c:pt>
                <c:pt idx="21" c:formatCode="General">
                  <c:v>0.400383724448106</c:v>
                </c:pt>
                <c:pt idx="22" c:formatCode="General">
                  <c:v>0.240386456760478</c:v>
                </c:pt>
                <c:pt idx="23" c:formatCode="General">
                  <c:v>0.159792017393163</c:v>
                </c:pt>
                <c:pt idx="24" c:formatCode="General">
                  <c:v>0.225490367882464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BK!$C$67:$AA$67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-0.0648040725234308</c:v>
                </c:pt>
                <c:pt idx="2" c:formatCode="General">
                  <c:v>0.0465157892738936</c:v>
                </c:pt>
                <c:pt idx="3" c:formatCode="General">
                  <c:v>0.184385091603882</c:v>
                </c:pt>
                <c:pt idx="4" c:formatCode="General">
                  <c:v>0.161464336882033</c:v>
                </c:pt>
                <c:pt idx="5" c:formatCode="General">
                  <c:v>0.131951033954835</c:v>
                </c:pt>
                <c:pt idx="6" c:formatCode="General">
                  <c:v>0.205072024150274</c:v>
                </c:pt>
                <c:pt idx="7" c:formatCode="General">
                  <c:v>0.11655171570668</c:v>
                </c:pt>
                <c:pt idx="8" c:formatCode="General">
                  <c:v>0.199688005766923</c:v>
                </c:pt>
                <c:pt idx="9" c:formatCode="General">
                  <c:v>0.388843020999587</c:v>
                </c:pt>
                <c:pt idx="10" c:formatCode="General">
                  <c:v>0.303101153180273</c:v>
                </c:pt>
                <c:pt idx="11" c:formatCode="General">
                  <c:v>0.175829661907726</c:v>
                </c:pt>
                <c:pt idx="12" c:formatCode="General">
                  <c:v>0.215447008392022</c:v>
                </c:pt>
                <c:pt idx="13" c:formatCode="General">
                  <c:v>0.0981003308966031</c:v>
                </c:pt>
                <c:pt idx="14" c:formatCode="General">
                  <c:v>0.112451380374982</c:v>
                </c:pt>
                <c:pt idx="15" c:formatCode="General">
                  <c:v>0.0443863778316853</c:v>
                </c:pt>
                <c:pt idx="16" c:formatCode="General">
                  <c:v>-0.0362378886841311</c:v>
                </c:pt>
                <c:pt idx="17" c:formatCode="General">
                  <c:v>-0.122186367627872</c:v>
                </c:pt>
                <c:pt idx="18" c:formatCode="General">
                  <c:v>-0.0987070835374044</c:v>
                </c:pt>
                <c:pt idx="19" c:formatCode="General">
                  <c:v>-0.0251165613636517</c:v>
                </c:pt>
                <c:pt idx="20" c:formatCode="General">
                  <c:v>0.120773171659319</c:v>
                </c:pt>
                <c:pt idx="21" c:formatCode="General">
                  <c:v>0.161896911165332</c:v>
                </c:pt>
                <c:pt idx="22" c:formatCode="General">
                  <c:v>0.295131726509999</c:v>
                </c:pt>
                <c:pt idx="23" c:formatCode="General">
                  <c:v>0.189019456712688</c:v>
                </c:pt>
                <c:pt idx="24" c:formatCode="General">
                  <c:v>0.015753533289647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BK!$C$68:$AA$68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0.0644007522408219</c:v>
                </c:pt>
                <c:pt idx="2" c:formatCode="General">
                  <c:v>-0.0128618255358335</c:v>
                </c:pt>
                <c:pt idx="3" c:formatCode="General">
                  <c:v>-0.00152552282164165</c:v>
                </c:pt>
                <c:pt idx="4" c:formatCode="General">
                  <c:v>0.0629832140767023</c:v>
                </c:pt>
                <c:pt idx="5" c:formatCode="General">
                  <c:v>-0.0567565822932376</c:v>
                </c:pt>
                <c:pt idx="6" c:formatCode="General">
                  <c:v>-0.254523675032607</c:v>
                </c:pt>
                <c:pt idx="7" c:formatCode="General">
                  <c:v>-0.330621849011355</c:v>
                </c:pt>
                <c:pt idx="8" c:formatCode="General">
                  <c:v>-0.568119656400879</c:v>
                </c:pt>
                <c:pt idx="9" c:formatCode="General">
                  <c:v>-0.575389619284138</c:v>
                </c:pt>
                <c:pt idx="10" c:formatCode="General">
                  <c:v>-0.556374743987811</c:v>
                </c:pt>
                <c:pt idx="11" c:formatCode="General">
                  <c:v>-0.615457403934416</c:v>
                </c:pt>
                <c:pt idx="12" c:formatCode="General">
                  <c:v>-0.482696107304537</c:v>
                </c:pt>
                <c:pt idx="13" c:formatCode="General">
                  <c:v>-0.453993518257909</c:v>
                </c:pt>
                <c:pt idx="14" c:formatCode="General">
                  <c:v>-0.299018409956613</c:v>
                </c:pt>
                <c:pt idx="15" c:formatCode="General">
                  <c:v>-0.28072823956375</c:v>
                </c:pt>
                <c:pt idx="16" c:formatCode="General">
                  <c:v>-0.269811142669259</c:v>
                </c:pt>
                <c:pt idx="17" c:formatCode="General">
                  <c:v>-0.19300468468693</c:v>
                </c:pt>
                <c:pt idx="18" c:formatCode="General">
                  <c:v>-0.151367250660806</c:v>
                </c:pt>
                <c:pt idx="19" c:formatCode="General">
                  <c:v>-0.125484196343128</c:v>
                </c:pt>
                <c:pt idx="20" c:formatCode="General">
                  <c:v>-0.168238126177034</c:v>
                </c:pt>
                <c:pt idx="21" c:formatCode="General">
                  <c:v>-0.159862990323896</c:v>
                </c:pt>
                <c:pt idx="22" c:formatCode="General">
                  <c:v>-0.164331832858955</c:v>
                </c:pt>
                <c:pt idx="23" c:formatCode="General">
                  <c:v>-0.169267217851933</c:v>
                </c:pt>
                <c:pt idx="24" c:formatCode="General">
                  <c:v>-0.22449131598336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021888"/>
        <c:axId val="160027776"/>
      </c:lineChart>
      <c:catAx>
        <c:axId val="1600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6002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02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6002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Rate Paths</a:t>
            </a:r>
            <a:endParaRPr lang="en-US"/>
          </a:p>
        </c:rich>
      </c:tx>
      <c:layout>
        <c:manualLayout>
          <c:xMode val="edge"/>
          <c:yMode val="edge"/>
          <c:x val="0.449502432395097"/>
          <c:y val="0.0349854227405248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39687569239788"/>
          <c:y val="0.13119552204173"/>
          <c:w val="0.90611727231874"/>
          <c:h val="0.740525835524433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BK!$C$100:$AA$100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BK!$C$101:$AA$101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BK!$C$102:$AA$102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BK!$C$103:$AA$103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BK!$C$104:$AA$104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BK!$C$105:$AA$105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BK!$C$106:$AA$106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BK!$C$107:$AA$107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BK!$C$108:$AA$108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BK!$C$109:$AA$109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BK!$C$110:$AA$110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BK!$C$111:$AA$111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BK!$C$112:$AA$112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BK!$C$113:$AA$113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BK!$C$114:$AA$114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BK!$C$115:$AA$115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BK!$C$116:$AA$116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BK!$C$117:$AA$117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BK!$C$118:$AA$118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BK!$C$119:$AA$119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047488"/>
        <c:axId val="160049024"/>
      </c:lineChart>
      <c:catAx>
        <c:axId val="1600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6004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04902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6004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Moment Matched Driver Paths</a:t>
            </a:r>
            <a:endParaRPr lang="en-US"/>
          </a:p>
        </c:rich>
      </c:tx>
      <c:layout>
        <c:manualLayout>
          <c:xMode val="edge"/>
          <c:yMode val="edge"/>
          <c:x val="0.443020541235764"/>
          <c:y val="0.0350877192982456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476873381957"/>
          <c:y val="0.131579323086061"/>
          <c:w val="0.901710656092326"/>
          <c:h val="0.795323908431299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BK!$C$72:$AA$72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BK!$C$73:$AA$73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BK!$C$74:$AA$74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BK!$C$75:$AA$75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BK!$C$76:$AA$76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BK!$C$77:$AA$77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BK!$C$78:$AA$78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BK!$C$79:$AA$79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BK!$C$80:$AA$80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BK!$C$81:$AA$81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BK!$C$82:$AA$82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BK!$C$83:$AA$83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BK!$C$84:$AA$84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BK!$C$85:$AA$85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BK!$C$86:$AA$86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BK!$C$87:$AA$87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BK!$C$88:$AA$88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BK!$C$89:$AA$89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BK!$C$90:$AA$90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BK!$C$91:$AA$91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284672"/>
        <c:axId val="160286208"/>
      </c:lineChart>
      <c:catAx>
        <c:axId val="1602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6028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8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6028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Uniform Deviates</a:t>
            </a:r>
            <a:endParaRPr lang="en-US"/>
          </a:p>
        </c:rich>
      </c:tx>
      <c:layout>
        <c:manualLayout>
          <c:xMode val="edge"/>
          <c:yMode val="edge"/>
          <c:x val="0.420000299962505"/>
          <c:y val="0.0352941176470588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1428970025788"/>
          <c:y val="0.129411950557144"/>
          <c:w val="0.922857786591648"/>
          <c:h val="0.750001077092539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HW!$D$7:$AA$7</c:f>
              <c:numCache>
                <c:formatCode>General</c:formatCode>
                <c:ptCount val="24"/>
                <c:pt idx="0" c:formatCode="General">
                  <c:v>0.294270054548214</c:v>
                </c:pt>
                <c:pt idx="1" c:formatCode="General">
                  <c:v>0.330188122711258</c:v>
                </c:pt>
                <c:pt idx="2" c:formatCode="General">
                  <c:v>0.205485854253649</c:v>
                </c:pt>
                <c:pt idx="3" c:formatCode="General">
                  <c:v>0.549005120731235</c:v>
                </c:pt>
                <c:pt idx="4" c:formatCode="General">
                  <c:v>0.019194691284145</c:v>
                </c:pt>
                <c:pt idx="5" c:formatCode="General">
                  <c:v>0.395075925591974</c:v>
                </c:pt>
                <c:pt idx="6" c:formatCode="General">
                  <c:v>0.251134558121245</c:v>
                </c:pt>
                <c:pt idx="7" c:formatCode="General">
                  <c:v>0.0582373509790792</c:v>
                </c:pt>
                <c:pt idx="8" c:formatCode="General">
                  <c:v>0.905300456452642</c:v>
                </c:pt>
                <c:pt idx="9" c:formatCode="General">
                  <c:v>0.564907746477322</c:v>
                </c:pt>
                <c:pt idx="10" c:formatCode="General">
                  <c:v>0.612651676229984</c:v>
                </c:pt>
                <c:pt idx="11" c:formatCode="General">
                  <c:v>0.386073525211926</c:v>
                </c:pt>
                <c:pt idx="12" c:formatCode="General">
                  <c:v>0.515528856553821</c:v>
                </c:pt>
                <c:pt idx="13" c:formatCode="General">
                  <c:v>0.977459570296368</c:v>
                </c:pt>
                <c:pt idx="14" c:formatCode="General">
                  <c:v>0.100166940555668</c:v>
                </c:pt>
                <c:pt idx="15" c:formatCode="General">
                  <c:v>0.246230681288905</c:v>
                </c:pt>
                <c:pt idx="16" c:formatCode="General">
                  <c:v>0.0204733005554927</c:v>
                </c:pt>
                <c:pt idx="17" c:formatCode="General">
                  <c:v>0.193217117347034</c:v>
                </c:pt>
                <c:pt idx="18" c:formatCode="General">
                  <c:v>0.175423602906594</c:v>
                </c:pt>
                <c:pt idx="19" c:formatCode="General">
                  <c:v>0.671622896601218</c:v>
                </c:pt>
                <c:pt idx="20" c:formatCode="General">
                  <c:v>0.737138270825096</c:v>
                </c:pt>
                <c:pt idx="21" c:formatCode="General">
                  <c:v>0.52080628722179</c:v>
                </c:pt>
                <c:pt idx="22" c:formatCode="General">
                  <c:v>0.531128582258235</c:v>
                </c:pt>
                <c:pt idx="23" c:formatCode="General">
                  <c:v>0.0768669359126122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HW!$D$8:$AA$8</c:f>
              <c:numCache>
                <c:formatCode>General</c:formatCode>
                <c:ptCount val="24"/>
                <c:pt idx="0" c:formatCode="General">
                  <c:v>0.016379330226737</c:v>
                </c:pt>
                <c:pt idx="1" c:formatCode="General">
                  <c:v>0.269115041465014</c:v>
                </c:pt>
                <c:pt idx="2" c:formatCode="General">
                  <c:v>0.336470819588374</c:v>
                </c:pt>
                <c:pt idx="3" c:formatCode="General">
                  <c:v>0.128000737424696</c:v>
                </c:pt>
                <c:pt idx="4" c:formatCode="General">
                  <c:v>0.535024808220446</c:v>
                </c:pt>
                <c:pt idx="5" c:formatCode="General">
                  <c:v>0.573809366122491</c:v>
                </c:pt>
                <c:pt idx="6" c:formatCode="General">
                  <c:v>0.10357948307731</c:v>
                </c:pt>
                <c:pt idx="7" c:formatCode="General">
                  <c:v>0.65402208085458</c:v>
                </c:pt>
                <c:pt idx="8" c:formatCode="General">
                  <c:v>0.217730331147203</c:v>
                </c:pt>
                <c:pt idx="9" c:formatCode="General">
                  <c:v>0.649933540043334</c:v>
                </c:pt>
                <c:pt idx="10" c:formatCode="General">
                  <c:v>0.329756793122818</c:v>
                </c:pt>
                <c:pt idx="11" c:formatCode="General">
                  <c:v>0.817093718749939</c:v>
                </c:pt>
                <c:pt idx="12" c:formatCode="General">
                  <c:v>0.489165714039132</c:v>
                </c:pt>
                <c:pt idx="13" c:formatCode="General">
                  <c:v>0.401903272778253</c:v>
                </c:pt>
                <c:pt idx="14" c:formatCode="General">
                  <c:v>0.174962139727548</c:v>
                </c:pt>
                <c:pt idx="15" c:formatCode="General">
                  <c:v>0.212692463286081</c:v>
                </c:pt>
                <c:pt idx="16" c:formatCode="General">
                  <c:v>0.118559957617082</c:v>
                </c:pt>
                <c:pt idx="17" c:formatCode="General">
                  <c:v>0.716481935810134</c:v>
                </c:pt>
                <c:pt idx="18" c:formatCode="General">
                  <c:v>0.0844229873206712</c:v>
                </c:pt>
                <c:pt idx="19" c:formatCode="General">
                  <c:v>0.770002131430257</c:v>
                </c:pt>
                <c:pt idx="20" c:formatCode="General">
                  <c:v>0.6365774856439</c:v>
                </c:pt>
                <c:pt idx="21" c:formatCode="General">
                  <c:v>0.66886229258165</c:v>
                </c:pt>
                <c:pt idx="22" c:formatCode="General">
                  <c:v>0.138219514351339</c:v>
                </c:pt>
                <c:pt idx="23" c:formatCode="General">
                  <c:v>0.707961055515285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HW!$D$9:$AA$9</c:f>
              <c:numCache>
                <c:formatCode>General</c:formatCode>
                <c:ptCount val="24"/>
                <c:pt idx="0" c:formatCode="General">
                  <c:v>0.584684086153699</c:v>
                </c:pt>
                <c:pt idx="1" c:formatCode="General">
                  <c:v>0.216940861961419</c:v>
                </c:pt>
                <c:pt idx="2" c:formatCode="General">
                  <c:v>0.942606950508454</c:v>
                </c:pt>
                <c:pt idx="3" c:formatCode="General">
                  <c:v>0.917134214665349</c:v>
                </c:pt>
                <c:pt idx="4" c:formatCode="General">
                  <c:v>0.499887558378862</c:v>
                </c:pt>
                <c:pt idx="5" c:formatCode="General">
                  <c:v>0.853207682764841</c:v>
                </c:pt>
                <c:pt idx="6" c:formatCode="General">
                  <c:v>0.0120477895944513</c:v>
                </c:pt>
                <c:pt idx="7" c:formatCode="General">
                  <c:v>0.176698142741694</c:v>
                </c:pt>
                <c:pt idx="8" c:formatCode="General">
                  <c:v>0.0121372626709451</c:v>
                </c:pt>
                <c:pt idx="9" c:formatCode="General">
                  <c:v>0.618422393463322</c:v>
                </c:pt>
                <c:pt idx="10" c:formatCode="General">
                  <c:v>0.844241937487598</c:v>
                </c:pt>
                <c:pt idx="11" c:formatCode="General">
                  <c:v>0.291248537418829</c:v>
                </c:pt>
                <c:pt idx="12" c:formatCode="General">
                  <c:v>0.323826910677073</c:v>
                </c:pt>
                <c:pt idx="13" c:formatCode="General">
                  <c:v>0.472339056508185</c:v>
                </c:pt>
                <c:pt idx="14" c:formatCode="General">
                  <c:v>0.349631842024933</c:v>
                </c:pt>
                <c:pt idx="15" c:formatCode="General">
                  <c:v>0.802394291801774</c:v>
                </c:pt>
                <c:pt idx="16" c:formatCode="General">
                  <c:v>0.63852997878329</c:v>
                </c:pt>
                <c:pt idx="17" c:formatCode="General">
                  <c:v>0.326629624157813</c:v>
                </c:pt>
                <c:pt idx="18" c:formatCode="General">
                  <c:v>0.498620775825679</c:v>
                </c:pt>
                <c:pt idx="19" c:formatCode="General">
                  <c:v>0.754195831757764</c:v>
                </c:pt>
                <c:pt idx="20" c:formatCode="General">
                  <c:v>0.453088569994355</c:v>
                </c:pt>
                <c:pt idx="21" c:formatCode="General">
                  <c:v>0.851089077319912</c:v>
                </c:pt>
                <c:pt idx="22" c:formatCode="General">
                  <c:v>0.883688928269022</c:v>
                </c:pt>
                <c:pt idx="23" c:formatCode="General">
                  <c:v>0.359066221053159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HW!$D$10:$AA$10</c:f>
              <c:numCache>
                <c:formatCode>General</c:formatCode>
                <c:ptCount val="24"/>
                <c:pt idx="0" c:formatCode="General">
                  <c:v>0.561015804681991</c:v>
                </c:pt>
                <c:pt idx="1" c:formatCode="General">
                  <c:v>0.44943325094412</c:v>
                </c:pt>
                <c:pt idx="2" c:formatCode="General">
                  <c:v>0.0368673514117817</c:v>
                </c:pt>
                <c:pt idx="3" c:formatCode="General">
                  <c:v>0.188532132991261</c:v>
                </c:pt>
                <c:pt idx="4" c:formatCode="General">
                  <c:v>0.0750262722706847</c:v>
                </c:pt>
                <c:pt idx="5" c:formatCode="General">
                  <c:v>0.820961496347624</c:v>
                </c:pt>
                <c:pt idx="6" c:formatCode="General">
                  <c:v>0.847548492655369</c:v>
                </c:pt>
                <c:pt idx="7" c:formatCode="General">
                  <c:v>0.108258043007443</c:v>
                </c:pt>
                <c:pt idx="8" c:formatCode="General">
                  <c:v>0.303039256477347</c:v>
                </c:pt>
                <c:pt idx="9" c:formatCode="General">
                  <c:v>0.793749550720909</c:v>
                </c:pt>
                <c:pt idx="10" c:formatCode="General">
                  <c:v>0.899851134178944</c:v>
                </c:pt>
                <c:pt idx="11" c:formatCode="General">
                  <c:v>0.341244437025035</c:v>
                </c:pt>
                <c:pt idx="12" c:formatCode="General">
                  <c:v>0.20619604000754</c:v>
                </c:pt>
                <c:pt idx="13" c:formatCode="General">
                  <c:v>0.949397711840516</c:v>
                </c:pt>
                <c:pt idx="14" c:formatCode="General">
                  <c:v>0.87795575451747</c:v>
                </c:pt>
                <c:pt idx="15" c:formatCode="General">
                  <c:v>0.586502372121185</c:v>
                </c:pt>
                <c:pt idx="16" c:formatCode="General">
                  <c:v>0.193394819195191</c:v>
                </c:pt>
                <c:pt idx="17" c:formatCode="General">
                  <c:v>0.939203647887242</c:v>
                </c:pt>
                <c:pt idx="18" c:formatCode="General">
                  <c:v>0.30681304157333</c:v>
                </c:pt>
                <c:pt idx="19" c:formatCode="General">
                  <c:v>0.12218338524376</c:v>
                </c:pt>
                <c:pt idx="20" c:formatCode="General">
                  <c:v>0.349455603964543</c:v>
                </c:pt>
                <c:pt idx="21" c:formatCode="General">
                  <c:v>0.281906643413497</c:v>
                </c:pt>
                <c:pt idx="22" c:formatCode="General">
                  <c:v>0.900979374274303</c:v>
                </c:pt>
                <c:pt idx="23" c:formatCode="General">
                  <c:v>0.554284025387286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HW!$D$11:$AA$11</c:f>
              <c:numCache>
                <c:formatCode>General</c:formatCode>
                <c:ptCount val="24"/>
                <c:pt idx="0" c:formatCode="General">
                  <c:v>0.415612490847152</c:v>
                </c:pt>
                <c:pt idx="1" c:formatCode="General">
                  <c:v>0.857205985761226</c:v>
                </c:pt>
                <c:pt idx="2" c:formatCode="General">
                  <c:v>0.462400484016853</c:v>
                </c:pt>
                <c:pt idx="3" c:formatCode="General">
                  <c:v>0.460864458381677</c:v>
                </c:pt>
                <c:pt idx="4" c:formatCode="General">
                  <c:v>0.542251443226298</c:v>
                </c:pt>
                <c:pt idx="5" c:formatCode="General">
                  <c:v>0.369231498994866</c:v>
                </c:pt>
                <c:pt idx="6" c:formatCode="General">
                  <c:v>0.757028528080043</c:v>
                </c:pt>
                <c:pt idx="7" c:formatCode="General">
                  <c:v>0.58609151579802</c:v>
                </c:pt>
                <c:pt idx="8" c:formatCode="General">
                  <c:v>0.952239638134587</c:v>
                </c:pt>
                <c:pt idx="9" c:formatCode="General">
                  <c:v>0.783483735764501</c:v>
                </c:pt>
                <c:pt idx="10" c:formatCode="General">
                  <c:v>0.724335005167347</c:v>
                </c:pt>
                <c:pt idx="11" c:formatCode="General">
                  <c:v>0.688789741485407</c:v>
                </c:pt>
                <c:pt idx="12" c:formatCode="General">
                  <c:v>0.0560788047936447</c:v>
                </c:pt>
                <c:pt idx="13" c:formatCode="General">
                  <c:v>0.527881073291511</c:v>
                </c:pt>
                <c:pt idx="14" c:formatCode="General">
                  <c:v>0.959130390261268</c:v>
                </c:pt>
                <c:pt idx="15" c:formatCode="General">
                  <c:v>0.497745176125299</c:v>
                </c:pt>
                <c:pt idx="16" c:formatCode="General">
                  <c:v>0.367749395064216</c:v>
                </c:pt>
                <c:pt idx="17" c:formatCode="General">
                  <c:v>0.822416344031188</c:v>
                </c:pt>
                <c:pt idx="18" c:formatCode="General">
                  <c:v>0.242457483562719</c:v>
                </c:pt>
                <c:pt idx="19" c:formatCode="General">
                  <c:v>0.326629409861439</c:v>
                </c:pt>
                <c:pt idx="20" c:formatCode="General">
                  <c:v>0.244534279576762</c:v>
                </c:pt>
                <c:pt idx="21" c:formatCode="General">
                  <c:v>0.200031853993598</c:v>
                </c:pt>
                <c:pt idx="22" c:formatCode="General">
                  <c:v>0.551038156633142</c:v>
                </c:pt>
                <c:pt idx="23" c:formatCode="General">
                  <c:v>0.537591801852031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HW!$D$12:$AA$12</c:f>
              <c:numCache>
                <c:formatCode>General</c:formatCode>
                <c:ptCount val="24"/>
                <c:pt idx="0" c:formatCode="General">
                  <c:v>0.267711403837263</c:v>
                </c:pt>
                <c:pt idx="1" c:formatCode="General">
                  <c:v>0.335188752066507</c:v>
                </c:pt>
                <c:pt idx="2" c:formatCode="General">
                  <c:v>0.299448204995485</c:v>
                </c:pt>
                <c:pt idx="3" c:formatCode="General">
                  <c:v>0.261416833630746</c:v>
                </c:pt>
                <c:pt idx="4" c:formatCode="General">
                  <c:v>0.452611323006484</c:v>
                </c:pt>
                <c:pt idx="5" c:formatCode="General">
                  <c:v>0.979459840889633</c:v>
                </c:pt>
                <c:pt idx="6" c:formatCode="General">
                  <c:v>0.95829420453974</c:v>
                </c:pt>
                <c:pt idx="7" c:formatCode="General">
                  <c:v>0.235943889275053</c:v>
                </c:pt>
                <c:pt idx="8" c:formatCode="General">
                  <c:v>0.316926331063697</c:v>
                </c:pt>
                <c:pt idx="9" c:formatCode="General">
                  <c:v>0.183831341669652</c:v>
                </c:pt>
                <c:pt idx="10" c:formatCode="General">
                  <c:v>0.22890007663954</c:v>
                </c:pt>
                <c:pt idx="11" c:formatCode="General">
                  <c:v>0.324294164954567</c:v>
                </c:pt>
                <c:pt idx="12" c:formatCode="General">
                  <c:v>0.511128671909939</c:v>
                </c:pt>
                <c:pt idx="13" c:formatCode="General">
                  <c:v>0.0329498377440112</c:v>
                </c:pt>
                <c:pt idx="14" c:formatCode="General">
                  <c:v>0.399005385184003</c:v>
                </c:pt>
                <c:pt idx="15" c:formatCode="General">
                  <c:v>0.214875520613123</c:v>
                </c:pt>
                <c:pt idx="16" c:formatCode="General">
                  <c:v>0.241972355349265</c:v>
                </c:pt>
                <c:pt idx="17" c:formatCode="General">
                  <c:v>0.0707710247213535</c:v>
                </c:pt>
                <c:pt idx="18" c:formatCode="General">
                  <c:v>0.257008679211944</c:v>
                </c:pt>
                <c:pt idx="19" c:formatCode="General">
                  <c:v>0.50581522330583</c:v>
                </c:pt>
                <c:pt idx="20" c:formatCode="General">
                  <c:v>0.332419710573538</c:v>
                </c:pt>
                <c:pt idx="21" c:formatCode="General">
                  <c:v>0.126638846536203</c:v>
                </c:pt>
                <c:pt idx="22" c:formatCode="General">
                  <c:v>0.538319444536688</c:v>
                </c:pt>
                <c:pt idx="23" c:formatCode="General">
                  <c:v>0.117233927000511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HW!$D$13:$AA$13</c:f>
              <c:numCache>
                <c:formatCode>General</c:formatCode>
                <c:ptCount val="24"/>
                <c:pt idx="0" c:formatCode="General">
                  <c:v>0.153187115672378</c:v>
                </c:pt>
                <c:pt idx="1" c:formatCode="General">
                  <c:v>0.444604937935947</c:v>
                </c:pt>
                <c:pt idx="2" c:formatCode="General">
                  <c:v>0.250998120657302</c:v>
                </c:pt>
                <c:pt idx="3" c:formatCode="General">
                  <c:v>0.183354897388286</c:v>
                </c:pt>
                <c:pt idx="4" c:formatCode="General">
                  <c:v>0.394748356232656</c:v>
                </c:pt>
                <c:pt idx="5" c:formatCode="General">
                  <c:v>0.81423574778191</c:v>
                </c:pt>
                <c:pt idx="6" c:formatCode="General">
                  <c:v>0.984011776249648</c:v>
                </c:pt>
                <c:pt idx="7" c:formatCode="General">
                  <c:v>0.0257930977738596</c:v>
                </c:pt>
                <c:pt idx="8" c:formatCode="General">
                  <c:v>0.284414410853414</c:v>
                </c:pt>
                <c:pt idx="9" c:formatCode="General">
                  <c:v>0.876429567203714</c:v>
                </c:pt>
                <c:pt idx="10" c:formatCode="General">
                  <c:v>0.997395077183824</c:v>
                </c:pt>
                <c:pt idx="11" c:formatCode="General">
                  <c:v>0.719425897179122</c:v>
                </c:pt>
                <c:pt idx="12" c:formatCode="General">
                  <c:v>0.62227362253713</c:v>
                </c:pt>
                <c:pt idx="13" c:formatCode="General">
                  <c:v>0.645677405359356</c:v>
                </c:pt>
                <c:pt idx="14" c:formatCode="General">
                  <c:v>0.98302281303008</c:v>
                </c:pt>
                <c:pt idx="15" c:formatCode="General">
                  <c:v>0.877564102892396</c:v>
                </c:pt>
                <c:pt idx="16" c:formatCode="General">
                  <c:v>0.118777981801822</c:v>
                </c:pt>
                <c:pt idx="17" c:formatCode="General">
                  <c:v>0.0349987124737141</c:v>
                </c:pt>
                <c:pt idx="18" c:formatCode="General">
                  <c:v>0.896516901724661</c:v>
                </c:pt>
                <c:pt idx="19" c:formatCode="General">
                  <c:v>0.402595819270528</c:v>
                </c:pt>
                <c:pt idx="20" c:formatCode="General">
                  <c:v>0.501014167296889</c:v>
                </c:pt>
                <c:pt idx="21" c:formatCode="General">
                  <c:v>0.391277370278474</c:v>
                </c:pt>
                <c:pt idx="22" c:formatCode="General">
                  <c:v>0.742669726204615</c:v>
                </c:pt>
                <c:pt idx="23" c:formatCode="General">
                  <c:v>0.385318488614053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HW!$D$14:$AA$14</c:f>
              <c:numCache>
                <c:formatCode>General</c:formatCode>
                <c:ptCount val="24"/>
                <c:pt idx="0" c:formatCode="General">
                  <c:v>0.952008074084233</c:v>
                </c:pt>
                <c:pt idx="1" c:formatCode="General">
                  <c:v>0.200904185826595</c:v>
                </c:pt>
                <c:pt idx="2" c:formatCode="General">
                  <c:v>0.712062744847195</c:v>
                </c:pt>
                <c:pt idx="3" c:formatCode="General">
                  <c:v>0.136164011492676</c:v>
                </c:pt>
                <c:pt idx="4" c:formatCode="General">
                  <c:v>0.675508692430513</c:v>
                </c:pt>
                <c:pt idx="5" c:formatCode="General">
                  <c:v>0.181351541298908</c:v>
                </c:pt>
                <c:pt idx="6" c:formatCode="General">
                  <c:v>0.768257236234252</c:v>
                </c:pt>
                <c:pt idx="7" c:formatCode="General">
                  <c:v>0.25042448968318</c:v>
                </c:pt>
                <c:pt idx="8" c:formatCode="General">
                  <c:v>0.840626387620767</c:v>
                </c:pt>
                <c:pt idx="9" c:formatCode="General">
                  <c:v>0.712565626077266</c:v>
                </c:pt>
                <c:pt idx="10" c:formatCode="General">
                  <c:v>0.0313535126300886</c:v>
                </c:pt>
                <c:pt idx="11" c:formatCode="General">
                  <c:v>0.257434939928443</c:v>
                </c:pt>
                <c:pt idx="12" c:formatCode="General">
                  <c:v>0.90054001614136</c:v>
                </c:pt>
                <c:pt idx="13" c:formatCode="General">
                  <c:v>0.503221995729357</c:v>
                </c:pt>
                <c:pt idx="14" c:formatCode="General">
                  <c:v>0.791107810864717</c:v>
                </c:pt>
                <c:pt idx="15" c:formatCode="General">
                  <c:v>0.733187154657702</c:v>
                </c:pt>
                <c:pt idx="16" c:formatCode="General">
                  <c:v>0.97293305917628</c:v>
                </c:pt>
                <c:pt idx="17" c:formatCode="General">
                  <c:v>0.613118203142158</c:v>
                </c:pt>
                <c:pt idx="18" c:formatCode="General">
                  <c:v>0.705175451949558</c:v>
                </c:pt>
                <c:pt idx="19" c:formatCode="General">
                  <c:v>0.00917752444197473</c:v>
                </c:pt>
                <c:pt idx="20" c:formatCode="General">
                  <c:v>0.633824850816709</c:v>
                </c:pt>
                <c:pt idx="21" c:formatCode="General">
                  <c:v>0.370709280343636</c:v>
                </c:pt>
                <c:pt idx="22" c:formatCode="General">
                  <c:v>0.186444194431897</c:v>
                </c:pt>
                <c:pt idx="23" c:formatCode="General">
                  <c:v>0.730396456054909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HW!$D$15:$AA$15</c:f>
              <c:numCache>
                <c:formatCode>General</c:formatCode>
                <c:ptCount val="24"/>
                <c:pt idx="0" c:formatCode="General">
                  <c:v>0.225495613121347</c:v>
                </c:pt>
                <c:pt idx="1" c:formatCode="General">
                  <c:v>0.076207185066099</c:v>
                </c:pt>
                <c:pt idx="2" c:formatCode="General">
                  <c:v>0.839948427809942</c:v>
                </c:pt>
                <c:pt idx="3" c:formatCode="General">
                  <c:v>0.282831714208444</c:v>
                </c:pt>
                <c:pt idx="4" c:formatCode="General">
                  <c:v>0.680475594077815</c:v>
                </c:pt>
                <c:pt idx="5" c:formatCode="General">
                  <c:v>0.476864729765467</c:v>
                </c:pt>
                <c:pt idx="6" c:formatCode="General">
                  <c:v>0.177680004696585</c:v>
                </c:pt>
                <c:pt idx="7" c:formatCode="General">
                  <c:v>0.370085004522809</c:v>
                </c:pt>
                <c:pt idx="8" c:formatCode="General">
                  <c:v>0.00626413733066911</c:v>
                </c:pt>
                <c:pt idx="9" c:formatCode="General">
                  <c:v>0.449416522252815</c:v>
                </c:pt>
                <c:pt idx="10" c:formatCode="General">
                  <c:v>0.341122956247238</c:v>
                </c:pt>
                <c:pt idx="11" c:formatCode="General">
                  <c:v>0.858647602039277</c:v>
                </c:pt>
                <c:pt idx="12" c:formatCode="General">
                  <c:v>0.23133844017808</c:v>
                </c:pt>
                <c:pt idx="13" c:formatCode="General">
                  <c:v>0.658252178779565</c:v>
                </c:pt>
                <c:pt idx="14" c:formatCode="General">
                  <c:v>0.244766617238747</c:v>
                </c:pt>
                <c:pt idx="15" c:formatCode="General">
                  <c:v>0.225646837695888</c:v>
                </c:pt>
                <c:pt idx="16" c:formatCode="General">
                  <c:v>0.368931368561313</c:v>
                </c:pt>
                <c:pt idx="17" c:formatCode="General">
                  <c:v>0.569173295703131</c:v>
                </c:pt>
                <c:pt idx="18" c:formatCode="General">
                  <c:v>0.188816629880517</c:v>
                </c:pt>
                <c:pt idx="19" c:formatCode="General">
                  <c:v>0.653078314910677</c:v>
                </c:pt>
                <c:pt idx="20" c:formatCode="General">
                  <c:v>0.873087782961829</c:v>
                </c:pt>
                <c:pt idx="21" c:formatCode="General">
                  <c:v>0.727842836602335</c:v>
                </c:pt>
                <c:pt idx="22" c:formatCode="General">
                  <c:v>0.964271310653472</c:v>
                </c:pt>
                <c:pt idx="23" c:formatCode="General">
                  <c:v>0.369526171669469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HW!$D$16:$AA$16</c:f>
              <c:numCache>
                <c:formatCode>General</c:formatCode>
                <c:ptCount val="24"/>
                <c:pt idx="0" c:formatCode="General">
                  <c:v>0.188119754876385</c:v>
                </c:pt>
                <c:pt idx="1" c:formatCode="General">
                  <c:v>0.843068071890778</c:v>
                </c:pt>
                <c:pt idx="2" c:formatCode="General">
                  <c:v>0.658480732116083</c:v>
                </c:pt>
                <c:pt idx="3" c:formatCode="General">
                  <c:v>0.250499047408475</c:v>
                </c:pt>
                <c:pt idx="4" c:formatCode="General">
                  <c:v>0.676720634758694</c:v>
                </c:pt>
                <c:pt idx="5" c:formatCode="General">
                  <c:v>0.527111291786148</c:v>
                </c:pt>
                <c:pt idx="6" c:formatCode="General">
                  <c:v>0.58579623864319</c:v>
                </c:pt>
                <c:pt idx="7" c:formatCode="General">
                  <c:v>0.858607266381801</c:v>
                </c:pt>
                <c:pt idx="8" c:formatCode="General">
                  <c:v>0.578601824942187</c:v>
                </c:pt>
                <c:pt idx="9" c:formatCode="General">
                  <c:v>0.595085933661565</c:v>
                </c:pt>
                <c:pt idx="10" c:formatCode="General">
                  <c:v>0.105488554163382</c:v>
                </c:pt>
                <c:pt idx="11" c:formatCode="General">
                  <c:v>0.616036540082503</c:v>
                </c:pt>
                <c:pt idx="12" c:formatCode="General">
                  <c:v>0.902221530232454</c:v>
                </c:pt>
                <c:pt idx="13" c:formatCode="General">
                  <c:v>0.614920743127404</c:v>
                </c:pt>
                <c:pt idx="14" c:formatCode="General">
                  <c:v>0.500421009270564</c:v>
                </c:pt>
                <c:pt idx="15" c:formatCode="General">
                  <c:v>0.22158667283234</c:v>
                </c:pt>
                <c:pt idx="16" c:formatCode="General">
                  <c:v>0.595915719129855</c:v>
                </c:pt>
                <c:pt idx="17" c:formatCode="General">
                  <c:v>0.851731614676956</c:v>
                </c:pt>
                <c:pt idx="18" c:formatCode="General">
                  <c:v>0.656735753978295</c:v>
                </c:pt>
                <c:pt idx="19" c:formatCode="General">
                  <c:v>0.49793296894007</c:v>
                </c:pt>
                <c:pt idx="20" c:formatCode="General">
                  <c:v>0.208796659369688</c:v>
                </c:pt>
                <c:pt idx="21" c:formatCode="General">
                  <c:v>0.464849921010523</c:v>
                </c:pt>
                <c:pt idx="22" c:formatCode="General">
                  <c:v>0.683924793140573</c:v>
                </c:pt>
                <c:pt idx="23" c:formatCode="General">
                  <c:v>0.701268411657266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HW!$D$17:$AA$17</c:f>
              <c:numCache>
                <c:formatCode>General</c:formatCode>
                <c:ptCount val="24"/>
                <c:pt idx="0" c:formatCode="General">
                  <c:v>0.705729945451786</c:v>
                </c:pt>
                <c:pt idx="1" c:formatCode="General">
                  <c:v>0.669811877288742</c:v>
                </c:pt>
                <c:pt idx="2" c:formatCode="General">
                  <c:v>0.794514145746351</c:v>
                </c:pt>
                <c:pt idx="3" c:formatCode="General">
                  <c:v>0.450994879268765</c:v>
                </c:pt>
                <c:pt idx="4" c:formatCode="General">
                  <c:v>0.980805308715855</c:v>
                </c:pt>
                <c:pt idx="5" c:formatCode="General">
                  <c:v>0.604924074408026</c:v>
                </c:pt>
                <c:pt idx="6" c:formatCode="General">
                  <c:v>0.748865441878755</c:v>
                </c:pt>
                <c:pt idx="7" c:formatCode="General">
                  <c:v>0.941762649020921</c:v>
                </c:pt>
                <c:pt idx="8" c:formatCode="General">
                  <c:v>0.0946995435473577</c:v>
                </c:pt>
                <c:pt idx="9" c:formatCode="General">
                  <c:v>0.435092253522678</c:v>
                </c:pt>
                <c:pt idx="10" c:formatCode="General">
                  <c:v>0.387348323770016</c:v>
                </c:pt>
                <c:pt idx="11" c:formatCode="General">
                  <c:v>0.613926474788074</c:v>
                </c:pt>
                <c:pt idx="12" c:formatCode="General">
                  <c:v>0.484471143446179</c:v>
                </c:pt>
                <c:pt idx="13" c:formatCode="General">
                  <c:v>0.0225404297036318</c:v>
                </c:pt>
                <c:pt idx="14" c:formatCode="General">
                  <c:v>0.899833059444332</c:v>
                </c:pt>
                <c:pt idx="15" c:formatCode="General">
                  <c:v>0.753769318711095</c:v>
                </c:pt>
                <c:pt idx="16" c:formatCode="General">
                  <c:v>0.979526699444507</c:v>
                </c:pt>
                <c:pt idx="17" c:formatCode="General">
                  <c:v>0.806782882652966</c:v>
                </c:pt>
                <c:pt idx="18" c:formatCode="General">
                  <c:v>0.824576397093406</c:v>
                </c:pt>
                <c:pt idx="19" c:formatCode="General">
                  <c:v>0.328377103398782</c:v>
                </c:pt>
                <c:pt idx="20" c:formatCode="General">
                  <c:v>0.262861729174904</c:v>
                </c:pt>
                <c:pt idx="21" c:formatCode="General">
                  <c:v>0.47919371277821</c:v>
                </c:pt>
                <c:pt idx="22" c:formatCode="General">
                  <c:v>0.468871417741765</c:v>
                </c:pt>
                <c:pt idx="23" c:formatCode="General">
                  <c:v>0.923133064087388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HW!$D$18:$AA$18</c:f>
              <c:numCache>
                <c:formatCode>General</c:formatCode>
                <c:ptCount val="24"/>
                <c:pt idx="0" c:formatCode="General">
                  <c:v>0.983620669773263</c:v>
                </c:pt>
                <c:pt idx="1" c:formatCode="General">
                  <c:v>0.730884958534986</c:v>
                </c:pt>
                <c:pt idx="2" c:formatCode="General">
                  <c:v>0.663529180411626</c:v>
                </c:pt>
                <c:pt idx="3" c:formatCode="General">
                  <c:v>0.871999262575304</c:v>
                </c:pt>
                <c:pt idx="4" c:formatCode="General">
                  <c:v>0.464975191779554</c:v>
                </c:pt>
                <c:pt idx="5" c:formatCode="General">
                  <c:v>0.426190633877509</c:v>
                </c:pt>
                <c:pt idx="6" c:formatCode="General">
                  <c:v>0.89642051692269</c:v>
                </c:pt>
                <c:pt idx="7" c:formatCode="General">
                  <c:v>0.34597791914542</c:v>
                </c:pt>
                <c:pt idx="8" c:formatCode="General">
                  <c:v>0.782269668852797</c:v>
                </c:pt>
                <c:pt idx="9" c:formatCode="General">
                  <c:v>0.350066459956666</c:v>
                </c:pt>
                <c:pt idx="10" c:formatCode="General">
                  <c:v>0.670243206877182</c:v>
                </c:pt>
                <c:pt idx="11" c:formatCode="General">
                  <c:v>0.182906281250061</c:v>
                </c:pt>
                <c:pt idx="12" c:formatCode="General">
                  <c:v>0.510834285960868</c:v>
                </c:pt>
                <c:pt idx="13" c:formatCode="General">
                  <c:v>0.598096727221747</c:v>
                </c:pt>
                <c:pt idx="14" c:formatCode="General">
                  <c:v>0.825037860272452</c:v>
                </c:pt>
                <c:pt idx="15" c:formatCode="General">
                  <c:v>0.787307536713919</c:v>
                </c:pt>
                <c:pt idx="16" c:formatCode="General">
                  <c:v>0.881440042382918</c:v>
                </c:pt>
                <c:pt idx="17" c:formatCode="General">
                  <c:v>0.283518064189866</c:v>
                </c:pt>
                <c:pt idx="18" c:formatCode="General">
                  <c:v>0.915577012679329</c:v>
                </c:pt>
                <c:pt idx="19" c:formatCode="General">
                  <c:v>0.229997868569743</c:v>
                </c:pt>
                <c:pt idx="20" c:formatCode="General">
                  <c:v>0.3634225143561</c:v>
                </c:pt>
                <c:pt idx="21" c:formatCode="General">
                  <c:v>0.33113770741835</c:v>
                </c:pt>
                <c:pt idx="22" c:formatCode="General">
                  <c:v>0.861780485648661</c:v>
                </c:pt>
                <c:pt idx="23" c:formatCode="General">
                  <c:v>0.292038944484715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HW!$D$19:$AA$19</c:f>
              <c:numCache>
                <c:formatCode>General</c:formatCode>
                <c:ptCount val="24"/>
                <c:pt idx="0" c:formatCode="General">
                  <c:v>0.415315913846301</c:v>
                </c:pt>
                <c:pt idx="1" c:formatCode="General">
                  <c:v>0.783059138038581</c:v>
                </c:pt>
                <c:pt idx="2" c:formatCode="General">
                  <c:v>0.057393049491546</c:v>
                </c:pt>
                <c:pt idx="3" c:formatCode="General">
                  <c:v>0.0828657853346506</c:v>
                </c:pt>
                <c:pt idx="4" c:formatCode="General">
                  <c:v>0.500112441621138</c:v>
                </c:pt>
                <c:pt idx="5" c:formatCode="General">
                  <c:v>0.146792317235159</c:v>
                </c:pt>
                <c:pt idx="6" c:formatCode="General">
                  <c:v>0.987952210405549</c:v>
                </c:pt>
                <c:pt idx="7" c:formatCode="General">
                  <c:v>0.823301857258306</c:v>
                </c:pt>
                <c:pt idx="8" c:formatCode="General">
                  <c:v>0.987862737329055</c:v>
                </c:pt>
                <c:pt idx="9" c:formatCode="General">
                  <c:v>0.381577606536678</c:v>
                </c:pt>
                <c:pt idx="10" c:formatCode="General">
                  <c:v>0.155758062512402</c:v>
                </c:pt>
                <c:pt idx="11" c:formatCode="General">
                  <c:v>0.708751462581171</c:v>
                </c:pt>
                <c:pt idx="12" c:formatCode="General">
                  <c:v>0.676173089322927</c:v>
                </c:pt>
                <c:pt idx="13" c:formatCode="General">
                  <c:v>0.527660943491815</c:v>
                </c:pt>
                <c:pt idx="14" c:formatCode="General">
                  <c:v>0.650368157975067</c:v>
                </c:pt>
                <c:pt idx="15" c:formatCode="General">
                  <c:v>0.197605708198226</c:v>
                </c:pt>
                <c:pt idx="16" c:formatCode="General">
                  <c:v>0.36147002121671</c:v>
                </c:pt>
                <c:pt idx="17" c:formatCode="General">
                  <c:v>0.673370375842187</c:v>
                </c:pt>
                <c:pt idx="18" c:formatCode="General">
                  <c:v>0.501379224174321</c:v>
                </c:pt>
                <c:pt idx="19" c:formatCode="General">
                  <c:v>0.245804168242236</c:v>
                </c:pt>
                <c:pt idx="20" c:formatCode="General">
                  <c:v>0.546911430005645</c:v>
                </c:pt>
                <c:pt idx="21" c:formatCode="General">
                  <c:v>0.148910922680088</c:v>
                </c:pt>
                <c:pt idx="22" c:formatCode="General">
                  <c:v>0.116311071730978</c:v>
                </c:pt>
                <c:pt idx="23" c:formatCode="General">
                  <c:v>0.640933778946841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HW!$D$20:$AA$20</c:f>
              <c:numCache>
                <c:formatCode>General</c:formatCode>
                <c:ptCount val="24"/>
                <c:pt idx="0" c:formatCode="General">
                  <c:v>0.438984195318009</c:v>
                </c:pt>
                <c:pt idx="1" c:formatCode="General">
                  <c:v>0.55056674905588</c:v>
                </c:pt>
                <c:pt idx="2" c:formatCode="General">
                  <c:v>0.963132648588218</c:v>
                </c:pt>
                <c:pt idx="3" c:formatCode="General">
                  <c:v>0.811467867008739</c:v>
                </c:pt>
                <c:pt idx="4" c:formatCode="General">
                  <c:v>0.924973727729315</c:v>
                </c:pt>
                <c:pt idx="5" c:formatCode="General">
                  <c:v>0.179038503652376</c:v>
                </c:pt>
                <c:pt idx="6" c:formatCode="General">
                  <c:v>0.152451507344631</c:v>
                </c:pt>
                <c:pt idx="7" c:formatCode="General">
                  <c:v>0.891741956992557</c:v>
                </c:pt>
                <c:pt idx="8" c:formatCode="General">
                  <c:v>0.696960743522653</c:v>
                </c:pt>
                <c:pt idx="9" c:formatCode="General">
                  <c:v>0.206250449279091</c:v>
                </c:pt>
                <c:pt idx="10" c:formatCode="General">
                  <c:v>0.100148865821056</c:v>
                </c:pt>
                <c:pt idx="11" c:formatCode="General">
                  <c:v>0.658755562974965</c:v>
                </c:pt>
                <c:pt idx="12" c:formatCode="General">
                  <c:v>0.79380395999246</c:v>
                </c:pt>
                <c:pt idx="13" c:formatCode="General">
                  <c:v>0.0506022881594843</c:v>
                </c:pt>
                <c:pt idx="14" c:formatCode="General">
                  <c:v>0.12204424548253</c:v>
                </c:pt>
                <c:pt idx="15" c:formatCode="General">
                  <c:v>0.413497627878815</c:v>
                </c:pt>
                <c:pt idx="16" c:formatCode="General">
                  <c:v>0.806605180804809</c:v>
                </c:pt>
                <c:pt idx="17" c:formatCode="General">
                  <c:v>0.0607963521127581</c:v>
                </c:pt>
                <c:pt idx="18" c:formatCode="General">
                  <c:v>0.69318695842667</c:v>
                </c:pt>
                <c:pt idx="19" c:formatCode="General">
                  <c:v>0.87781661475624</c:v>
                </c:pt>
                <c:pt idx="20" c:formatCode="General">
                  <c:v>0.650544396035457</c:v>
                </c:pt>
                <c:pt idx="21" c:formatCode="General">
                  <c:v>0.718093356586503</c:v>
                </c:pt>
                <c:pt idx="22" c:formatCode="General">
                  <c:v>0.0990206257256969</c:v>
                </c:pt>
                <c:pt idx="23" c:formatCode="General">
                  <c:v>0.445715974612714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HW!$D$21:$AA$21</c:f>
              <c:numCache>
                <c:formatCode>General</c:formatCode>
                <c:ptCount val="24"/>
                <c:pt idx="0" c:formatCode="General">
                  <c:v>0.584387509152848</c:v>
                </c:pt>
                <c:pt idx="1" c:formatCode="General">
                  <c:v>0.142794014238774</c:v>
                </c:pt>
                <c:pt idx="2" c:formatCode="General">
                  <c:v>0.537599515983147</c:v>
                </c:pt>
                <c:pt idx="3" c:formatCode="General">
                  <c:v>0.539135541618323</c:v>
                </c:pt>
                <c:pt idx="4" c:formatCode="General">
                  <c:v>0.457748556773702</c:v>
                </c:pt>
                <c:pt idx="5" c:formatCode="General">
                  <c:v>0.630768501005134</c:v>
                </c:pt>
                <c:pt idx="6" c:formatCode="General">
                  <c:v>0.242971471919957</c:v>
                </c:pt>
                <c:pt idx="7" c:formatCode="General">
                  <c:v>0.41390848420198</c:v>
                </c:pt>
                <c:pt idx="8" c:formatCode="General">
                  <c:v>0.0477603618654132</c:v>
                </c:pt>
                <c:pt idx="9" c:formatCode="General">
                  <c:v>0.216516264235499</c:v>
                </c:pt>
                <c:pt idx="10" c:formatCode="General">
                  <c:v>0.275664994832653</c:v>
                </c:pt>
                <c:pt idx="11" c:formatCode="General">
                  <c:v>0.311210258514593</c:v>
                </c:pt>
                <c:pt idx="12" c:formatCode="General">
                  <c:v>0.943921195206355</c:v>
                </c:pt>
                <c:pt idx="13" c:formatCode="General">
                  <c:v>0.472118926708489</c:v>
                </c:pt>
                <c:pt idx="14" c:formatCode="General">
                  <c:v>0.0408696097387322</c:v>
                </c:pt>
                <c:pt idx="15" c:formatCode="General">
                  <c:v>0.502254823874701</c:v>
                </c:pt>
                <c:pt idx="16" c:formatCode="General">
                  <c:v>0.632250604935784</c:v>
                </c:pt>
                <c:pt idx="17" c:formatCode="General">
                  <c:v>0.177583655968812</c:v>
                </c:pt>
                <c:pt idx="18" c:formatCode="General">
                  <c:v>0.757542516437281</c:v>
                </c:pt>
                <c:pt idx="19" c:formatCode="General">
                  <c:v>0.673370590138561</c:v>
                </c:pt>
                <c:pt idx="20" c:formatCode="General">
                  <c:v>0.755465720423238</c:v>
                </c:pt>
                <c:pt idx="21" c:formatCode="General">
                  <c:v>0.799968146006402</c:v>
                </c:pt>
                <c:pt idx="22" c:formatCode="General">
                  <c:v>0.448961843366858</c:v>
                </c:pt>
                <c:pt idx="23" c:formatCode="General">
                  <c:v>0.462408198147969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HW!$D$22:$AA$22</c:f>
              <c:numCache>
                <c:formatCode>General</c:formatCode>
                <c:ptCount val="24"/>
                <c:pt idx="0" c:formatCode="General">
                  <c:v>0.732288596162737</c:v>
                </c:pt>
                <c:pt idx="1" c:formatCode="General">
                  <c:v>0.664811247933493</c:v>
                </c:pt>
                <c:pt idx="2" c:formatCode="General">
                  <c:v>0.700551795004515</c:v>
                </c:pt>
                <c:pt idx="3" c:formatCode="General">
                  <c:v>0.738583166369254</c:v>
                </c:pt>
                <c:pt idx="4" c:formatCode="General">
                  <c:v>0.547388676993516</c:v>
                </c:pt>
                <c:pt idx="5" c:formatCode="General">
                  <c:v>0.0205401591103667</c:v>
                </c:pt>
                <c:pt idx="6" c:formatCode="General">
                  <c:v>0.0417057954602598</c:v>
                </c:pt>
                <c:pt idx="7" c:formatCode="General">
                  <c:v>0.764056110724947</c:v>
                </c:pt>
                <c:pt idx="8" c:formatCode="General">
                  <c:v>0.683073668936303</c:v>
                </c:pt>
                <c:pt idx="9" c:formatCode="General">
                  <c:v>0.816168658330348</c:v>
                </c:pt>
                <c:pt idx="10" c:formatCode="General">
                  <c:v>0.77109992336046</c:v>
                </c:pt>
                <c:pt idx="11" c:formatCode="General">
                  <c:v>0.675705835045433</c:v>
                </c:pt>
                <c:pt idx="12" c:formatCode="General">
                  <c:v>0.488871328090061</c:v>
                </c:pt>
                <c:pt idx="13" c:formatCode="General">
                  <c:v>0.967050162255989</c:v>
                </c:pt>
                <c:pt idx="14" c:formatCode="General">
                  <c:v>0.600994614815997</c:v>
                </c:pt>
                <c:pt idx="15" c:formatCode="General">
                  <c:v>0.785124479386877</c:v>
                </c:pt>
                <c:pt idx="16" c:formatCode="General">
                  <c:v>0.758027644650735</c:v>
                </c:pt>
                <c:pt idx="17" c:formatCode="General">
                  <c:v>0.929228975278646</c:v>
                </c:pt>
                <c:pt idx="18" c:formatCode="General">
                  <c:v>0.742991320788056</c:v>
                </c:pt>
                <c:pt idx="19" c:formatCode="General">
                  <c:v>0.49418477669417</c:v>
                </c:pt>
                <c:pt idx="20" c:formatCode="General">
                  <c:v>0.667580289426462</c:v>
                </c:pt>
                <c:pt idx="21" c:formatCode="General">
                  <c:v>0.873361153463797</c:v>
                </c:pt>
                <c:pt idx="22" c:formatCode="General">
                  <c:v>0.461680555463312</c:v>
                </c:pt>
                <c:pt idx="23" c:formatCode="General">
                  <c:v>0.882766072999489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HW!$D$23:$AA$23</c:f>
              <c:numCache>
                <c:formatCode>General</c:formatCode>
                <c:ptCount val="24"/>
                <c:pt idx="0" c:formatCode="General">
                  <c:v>0.846812884327622</c:v>
                </c:pt>
                <c:pt idx="1" c:formatCode="General">
                  <c:v>0.555395062064053</c:v>
                </c:pt>
                <c:pt idx="2" c:formatCode="General">
                  <c:v>0.749001879342698</c:v>
                </c:pt>
                <c:pt idx="3" c:formatCode="General">
                  <c:v>0.816645102611714</c:v>
                </c:pt>
                <c:pt idx="4" c:formatCode="General">
                  <c:v>0.605251643767344</c:v>
                </c:pt>
                <c:pt idx="5" c:formatCode="General">
                  <c:v>0.18576425221809</c:v>
                </c:pt>
                <c:pt idx="6" c:formatCode="General">
                  <c:v>0.0159882237503517</c:v>
                </c:pt>
                <c:pt idx="7" c:formatCode="General">
                  <c:v>0.97420690222614</c:v>
                </c:pt>
                <c:pt idx="8" c:formatCode="General">
                  <c:v>0.715585589146586</c:v>
                </c:pt>
                <c:pt idx="9" c:formatCode="General">
                  <c:v>0.123570432796286</c:v>
                </c:pt>
                <c:pt idx="10" c:formatCode="General">
                  <c:v>0.00260492281617575</c:v>
                </c:pt>
                <c:pt idx="11" c:formatCode="General">
                  <c:v>0.280574102820878</c:v>
                </c:pt>
                <c:pt idx="12" c:formatCode="General">
                  <c:v>0.37772637746287</c:v>
                </c:pt>
                <c:pt idx="13" c:formatCode="General">
                  <c:v>0.354322594640644</c:v>
                </c:pt>
                <c:pt idx="14" c:formatCode="General">
                  <c:v>0.0169771869699196</c:v>
                </c:pt>
                <c:pt idx="15" c:formatCode="General">
                  <c:v>0.122435897107604</c:v>
                </c:pt>
                <c:pt idx="16" c:formatCode="General">
                  <c:v>0.881222018198178</c:v>
                </c:pt>
                <c:pt idx="17" c:formatCode="General">
                  <c:v>0.965001287526286</c:v>
                </c:pt>
                <c:pt idx="18" c:formatCode="General">
                  <c:v>0.103483098275339</c:v>
                </c:pt>
                <c:pt idx="19" c:formatCode="General">
                  <c:v>0.597404180729472</c:v>
                </c:pt>
                <c:pt idx="20" c:formatCode="General">
                  <c:v>0.498985832703111</c:v>
                </c:pt>
                <c:pt idx="21" c:formatCode="General">
                  <c:v>0.608722629721526</c:v>
                </c:pt>
                <c:pt idx="22" c:formatCode="General">
                  <c:v>0.257330273795385</c:v>
                </c:pt>
                <c:pt idx="23" c:formatCode="General">
                  <c:v>0.614681511385947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HW!$D$24:$AA$24</c:f>
              <c:numCache>
                <c:formatCode>General</c:formatCode>
                <c:ptCount val="24"/>
                <c:pt idx="0" c:formatCode="General">
                  <c:v>0.0479919259157666</c:v>
                </c:pt>
                <c:pt idx="1" c:formatCode="General">
                  <c:v>0.799095814173405</c:v>
                </c:pt>
                <c:pt idx="2" c:formatCode="General">
                  <c:v>0.287937255152805</c:v>
                </c:pt>
                <c:pt idx="3" c:formatCode="General">
                  <c:v>0.863835988507324</c:v>
                </c:pt>
                <c:pt idx="4" c:formatCode="General">
                  <c:v>0.324491307569487</c:v>
                </c:pt>
                <c:pt idx="5" c:formatCode="General">
                  <c:v>0.818648458701092</c:v>
                </c:pt>
                <c:pt idx="6" c:formatCode="General">
                  <c:v>0.231742763765748</c:v>
                </c:pt>
                <c:pt idx="7" c:formatCode="General">
                  <c:v>0.74957551031682</c:v>
                </c:pt>
                <c:pt idx="8" c:formatCode="General">
                  <c:v>0.159373612379233</c:v>
                </c:pt>
                <c:pt idx="9" c:formatCode="General">
                  <c:v>0.287434373922734</c:v>
                </c:pt>
                <c:pt idx="10" c:formatCode="General">
                  <c:v>0.968646487369911</c:v>
                </c:pt>
                <c:pt idx="11" c:formatCode="General">
                  <c:v>0.742565060071557</c:v>
                </c:pt>
                <c:pt idx="12" c:formatCode="General">
                  <c:v>0.0994599838586403</c:v>
                </c:pt>
                <c:pt idx="13" c:formatCode="General">
                  <c:v>0.496778004270643</c:v>
                </c:pt>
                <c:pt idx="14" c:formatCode="General">
                  <c:v>0.208892189135283</c:v>
                </c:pt>
                <c:pt idx="15" c:formatCode="General">
                  <c:v>0.266812845342298</c:v>
                </c:pt>
                <c:pt idx="16" c:formatCode="General">
                  <c:v>0.0270669408237203</c:v>
                </c:pt>
                <c:pt idx="17" c:formatCode="General">
                  <c:v>0.386881796857842</c:v>
                </c:pt>
                <c:pt idx="18" c:formatCode="General">
                  <c:v>0.294824548050442</c:v>
                </c:pt>
                <c:pt idx="19" c:formatCode="General">
                  <c:v>0.990822475558025</c:v>
                </c:pt>
                <c:pt idx="20" c:formatCode="General">
                  <c:v>0.366175149183291</c:v>
                </c:pt>
                <c:pt idx="21" c:formatCode="General">
                  <c:v>0.629290719656364</c:v>
                </c:pt>
                <c:pt idx="22" c:formatCode="General">
                  <c:v>0.813555805568103</c:v>
                </c:pt>
                <c:pt idx="23" c:formatCode="General">
                  <c:v>0.269603543945091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HW!$D$25:$AA$25</c:f>
              <c:numCache>
                <c:formatCode>General</c:formatCode>
                <c:ptCount val="24"/>
                <c:pt idx="0" c:formatCode="General">
                  <c:v>0.774504386878653</c:v>
                </c:pt>
                <c:pt idx="1" c:formatCode="General">
                  <c:v>0.923792814933901</c:v>
                </c:pt>
                <c:pt idx="2" c:formatCode="General">
                  <c:v>0.160051572190058</c:v>
                </c:pt>
                <c:pt idx="3" c:formatCode="General">
                  <c:v>0.717168285791556</c:v>
                </c:pt>
                <c:pt idx="4" c:formatCode="General">
                  <c:v>0.319524405922185</c:v>
                </c:pt>
                <c:pt idx="5" c:formatCode="General">
                  <c:v>0.523135270234533</c:v>
                </c:pt>
                <c:pt idx="6" c:formatCode="General">
                  <c:v>0.822319995303415</c:v>
                </c:pt>
                <c:pt idx="7" c:formatCode="General">
                  <c:v>0.629914995477191</c:v>
                </c:pt>
                <c:pt idx="8" c:formatCode="General">
                  <c:v>0.993735862669331</c:v>
                </c:pt>
                <c:pt idx="9" c:formatCode="General">
                  <c:v>0.550583477747185</c:v>
                </c:pt>
                <c:pt idx="10" c:formatCode="General">
                  <c:v>0.658877043752762</c:v>
                </c:pt>
                <c:pt idx="11" c:formatCode="General">
                  <c:v>0.141352397960723</c:v>
                </c:pt>
                <c:pt idx="12" c:formatCode="General">
                  <c:v>0.76866155982192</c:v>
                </c:pt>
                <c:pt idx="13" c:formatCode="General">
                  <c:v>0.341747821220435</c:v>
                </c:pt>
                <c:pt idx="14" c:formatCode="General">
                  <c:v>0.755233382761253</c:v>
                </c:pt>
                <c:pt idx="15" c:formatCode="General">
                  <c:v>0.774353162304112</c:v>
                </c:pt>
                <c:pt idx="16" c:formatCode="General">
                  <c:v>0.631068631438687</c:v>
                </c:pt>
                <c:pt idx="17" c:formatCode="General">
                  <c:v>0.430826704296869</c:v>
                </c:pt>
                <c:pt idx="18" c:formatCode="General">
                  <c:v>0.811183370119483</c:v>
                </c:pt>
                <c:pt idx="19" c:formatCode="General">
                  <c:v>0.346921685089323</c:v>
                </c:pt>
                <c:pt idx="20" c:formatCode="General">
                  <c:v>0.126912217038171</c:v>
                </c:pt>
                <c:pt idx="21" c:formatCode="General">
                  <c:v>0.272157163397665</c:v>
                </c:pt>
                <c:pt idx="22" c:formatCode="General">
                  <c:v>0.0357286893465276</c:v>
                </c:pt>
                <c:pt idx="23" c:formatCode="General">
                  <c:v>0.630473828330531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HW!$D$26:$AA$26</c:f>
              <c:numCache>
                <c:formatCode>General</c:formatCode>
                <c:ptCount val="24"/>
                <c:pt idx="0" c:formatCode="General">
                  <c:v>0.811880245123615</c:v>
                </c:pt>
                <c:pt idx="1" c:formatCode="General">
                  <c:v>0.156931928109222</c:v>
                </c:pt>
                <c:pt idx="2" c:formatCode="General">
                  <c:v>0.341519267883917</c:v>
                </c:pt>
                <c:pt idx="3" c:formatCode="General">
                  <c:v>0.749500952591525</c:v>
                </c:pt>
                <c:pt idx="4" c:formatCode="General">
                  <c:v>0.323279365241306</c:v>
                </c:pt>
                <c:pt idx="5" c:formatCode="General">
                  <c:v>0.472888708213852</c:v>
                </c:pt>
                <c:pt idx="6" c:formatCode="General">
                  <c:v>0.41420376135681</c:v>
                </c:pt>
                <c:pt idx="7" c:formatCode="General">
                  <c:v>0.141392733618199</c:v>
                </c:pt>
                <c:pt idx="8" c:formatCode="General">
                  <c:v>0.421398175057813</c:v>
                </c:pt>
                <c:pt idx="9" c:formatCode="General">
                  <c:v>0.404914066338435</c:v>
                </c:pt>
                <c:pt idx="10" c:formatCode="General">
                  <c:v>0.894511445836618</c:v>
                </c:pt>
                <c:pt idx="11" c:formatCode="General">
                  <c:v>0.383963459917497</c:v>
                </c:pt>
                <c:pt idx="12" c:formatCode="General">
                  <c:v>0.0977784697675457</c:v>
                </c:pt>
                <c:pt idx="13" c:formatCode="General">
                  <c:v>0.385079256872596</c:v>
                </c:pt>
                <c:pt idx="14" c:formatCode="General">
                  <c:v>0.499578990729436</c:v>
                </c:pt>
                <c:pt idx="15" c:formatCode="General">
                  <c:v>0.77841332716766</c:v>
                </c:pt>
                <c:pt idx="16" c:formatCode="General">
                  <c:v>0.404084280870145</c:v>
                </c:pt>
                <c:pt idx="17" c:formatCode="General">
                  <c:v>0.148268385323044</c:v>
                </c:pt>
                <c:pt idx="18" c:formatCode="General">
                  <c:v>0.343264246021705</c:v>
                </c:pt>
                <c:pt idx="19" c:formatCode="General">
                  <c:v>0.50206703105993</c:v>
                </c:pt>
                <c:pt idx="20" c:formatCode="General">
                  <c:v>0.791203340630312</c:v>
                </c:pt>
                <c:pt idx="21" c:formatCode="General">
                  <c:v>0.535150078989477</c:v>
                </c:pt>
                <c:pt idx="22" c:formatCode="General">
                  <c:v>0.316075206859427</c:v>
                </c:pt>
                <c:pt idx="23" c:formatCode="General">
                  <c:v>0.298731588342734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986624"/>
        <c:axId val="72988160"/>
      </c:lineChart>
      <c:catAx>
        <c:axId val="729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298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988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298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Deviates</a:t>
            </a:r>
            <a:endParaRPr lang="en-US"/>
          </a:p>
        </c:rich>
      </c:tx>
      <c:layout>
        <c:manualLayout>
          <c:xMode val="edge"/>
          <c:yMode val="edge"/>
          <c:x val="0.423680456490728"/>
          <c:y val="0.0351906158357771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9286733238231"/>
          <c:y val="0.129032258064516"/>
          <c:w val="0.930099857346648"/>
          <c:h val="0.80058651026393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HW!$D$28:$AA$28</c:f>
              <c:numCache>
                <c:formatCode>General</c:formatCode>
                <c:ptCount val="24"/>
                <c:pt idx="0" c:formatCode="General">
                  <c:v>-0.54095281053406</c:v>
                </c:pt>
                <c:pt idx="1" c:formatCode="General">
                  <c:v>-0.439393762402758</c:v>
                </c:pt>
                <c:pt idx="2" c:formatCode="General">
                  <c:v>-0.822184834777729</c:v>
                </c:pt>
                <c:pt idx="3" c:formatCode="General">
                  <c:v>0.123148181194457</c:v>
                </c:pt>
                <c:pt idx="4" c:formatCode="General">
                  <c:v>-2.07067281289834</c:v>
                </c:pt>
                <c:pt idx="5" c:formatCode="General">
                  <c:v>-0.266113431282433</c:v>
                </c:pt>
                <c:pt idx="6" c:formatCode="General">
                  <c:v>-0.670923733297925</c:v>
                </c:pt>
                <c:pt idx="7" c:formatCode="General">
                  <c:v>-1.5697439072899</c:v>
                </c:pt>
                <c:pt idx="8" c:formatCode="General">
                  <c:v>1.3123588417369</c:v>
                </c:pt>
                <c:pt idx="9" c:formatCode="General">
                  <c:v>0.163424127759123</c:v>
                </c:pt>
                <c:pt idx="10" c:formatCode="General">
                  <c:v>0.286236946817275</c:v>
                </c:pt>
                <c:pt idx="11" c:formatCode="General">
                  <c:v>-0.289567608508506</c:v>
                </c:pt>
                <c:pt idx="12" c:formatCode="General">
                  <c:v>0.0389349057524618</c:v>
                </c:pt>
                <c:pt idx="13" c:formatCode="General">
                  <c:v>2.00389919877421</c:v>
                </c:pt>
                <c:pt idx="14" c:formatCode="General">
                  <c:v>-1.28060090745954</c:v>
                </c:pt>
                <c:pt idx="15" c:formatCode="General">
                  <c:v>-0.686399273354256</c:v>
                </c:pt>
                <c:pt idx="16" c:formatCode="General">
                  <c:v>-2.04407031622774</c:v>
                </c:pt>
                <c:pt idx="17" c:formatCode="General">
                  <c:v>-0.86610198874566</c:v>
                </c:pt>
                <c:pt idx="18" c:formatCode="General">
                  <c:v>-0.93294724784979</c:v>
                </c:pt>
                <c:pt idx="19" c:formatCode="General">
                  <c:v>0.444398902482463</c:v>
                </c:pt>
                <c:pt idx="20" c:formatCode="General">
                  <c:v>0.634547683311443</c:v>
                </c:pt>
                <c:pt idx="21" c:formatCode="General">
                  <c:v>0.052177293360594</c:v>
                </c:pt>
                <c:pt idx="22" c:formatCode="General">
                  <c:v>0.0781071301517439</c:v>
                </c:pt>
                <c:pt idx="23" c:formatCode="General">
                  <c:v>-1.42646600878284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HW!$D$29:$AA$29</c:f>
              <c:numCache>
                <c:formatCode>General</c:formatCode>
                <c:ptCount val="24"/>
                <c:pt idx="0" c:formatCode="General">
                  <c:v>-2.1350287664176</c:v>
                </c:pt>
                <c:pt idx="1" c:formatCode="General">
                  <c:v>-0.615491648599656</c:v>
                </c:pt>
                <c:pt idx="2" c:formatCode="General">
                  <c:v>-0.422114233569556</c:v>
                </c:pt>
                <c:pt idx="3" c:formatCode="General">
                  <c:v>-1.13589269759498</c:v>
                </c:pt>
                <c:pt idx="4" c:formatCode="General">
                  <c:v>0.0879072634492835</c:v>
                </c:pt>
                <c:pt idx="5" c:formatCode="General">
                  <c:v>0.186080966507387</c:v>
                </c:pt>
                <c:pt idx="6" c:formatCode="General">
                  <c:v>-1.26141611257382</c:v>
                </c:pt>
                <c:pt idx="7" c:formatCode="General">
                  <c:v>0.396202240908939</c:v>
                </c:pt>
                <c:pt idx="8" c:formatCode="General">
                  <c:v>-0.779881442909018</c:v>
                </c:pt>
                <c:pt idx="9" c:formatCode="General">
                  <c:v>0.385141044597819</c:v>
                </c:pt>
                <c:pt idx="10" c:formatCode="General">
                  <c:v>-0.440584831252169</c:v>
                </c:pt>
                <c:pt idx="11" c:formatCode="General">
                  <c:v>0.904344867617679</c:v>
                </c:pt>
                <c:pt idx="12" c:formatCode="General">
                  <c:v>-0.0271608666413831</c:v>
                </c:pt>
                <c:pt idx="13" c:formatCode="General">
                  <c:v>-0.248423768119444</c:v>
                </c:pt>
                <c:pt idx="14" c:formatCode="General">
                  <c:v>-0.934736174328443</c:v>
                </c:pt>
                <c:pt idx="15" c:formatCode="General">
                  <c:v>-0.797113827232078</c:v>
                </c:pt>
                <c:pt idx="16" c:formatCode="General">
                  <c:v>-1.18221622782313</c:v>
                </c:pt>
                <c:pt idx="17" c:formatCode="General">
                  <c:v>0.572421980129645</c:v>
                </c:pt>
                <c:pt idx="18" c:formatCode="General">
                  <c:v>-1.37592138183416</c:v>
                </c:pt>
                <c:pt idx="19" c:formatCode="General">
                  <c:v>0.738853868612955</c:v>
                </c:pt>
                <c:pt idx="20" c:formatCode="General">
                  <c:v>0.349325403926062</c:v>
                </c:pt>
                <c:pt idx="21" c:formatCode="General">
                  <c:v>0.436773781785852</c:v>
                </c:pt>
                <c:pt idx="22" c:formatCode="General">
                  <c:v>-1.08835361789741</c:v>
                </c:pt>
                <c:pt idx="23" c:formatCode="General">
                  <c:v>0.547437949980794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HW!$D$30:$AA$30</c:f>
              <c:numCache>
                <c:formatCode>General</c:formatCode>
                <c:ptCount val="24"/>
                <c:pt idx="0" c:formatCode="General">
                  <c:v>0.213891296338749</c:v>
                </c:pt>
                <c:pt idx="1" c:formatCode="General">
                  <c:v>-0.782566493630534</c:v>
                </c:pt>
                <c:pt idx="2" c:formatCode="General">
                  <c:v>1.57704096712543</c:v>
                </c:pt>
                <c:pt idx="3" c:formatCode="General">
                  <c:v>1.38605021530362</c:v>
                </c:pt>
                <c:pt idx="4" c:formatCode="General">
                  <c:v>-0.000281849350522038</c:v>
                </c:pt>
                <c:pt idx="5" c:formatCode="General">
                  <c:v>1.05029036320853</c:v>
                </c:pt>
                <c:pt idx="6" c:formatCode="General">
                  <c:v>-2.25560181921334</c:v>
                </c:pt>
                <c:pt idx="7" c:formatCode="General">
                  <c:v>-0.928021753861206</c:v>
                </c:pt>
                <c:pt idx="8" c:formatCode="General">
                  <c:v>-2.25275619873486</c:v>
                </c:pt>
                <c:pt idx="9" c:formatCode="General">
                  <c:v>0.301340037939358</c:v>
                </c:pt>
                <c:pt idx="10" c:formatCode="General">
                  <c:v>1.01204586347959</c:v>
                </c:pt>
                <c:pt idx="11" c:formatCode="General">
                  <c:v>-0.549740936306677</c:v>
                </c:pt>
                <c:pt idx="12" c:formatCode="General">
                  <c:v>-0.457023963545397</c:v>
                </c:pt>
                <c:pt idx="13" c:formatCode="General">
                  <c:v>-0.0693913512658694</c:v>
                </c:pt>
                <c:pt idx="14" c:formatCode="General">
                  <c:v>-0.38631460664449</c:v>
                </c:pt>
                <c:pt idx="15" c:formatCode="General">
                  <c:v>0.850204471058707</c:v>
                </c:pt>
                <c:pt idx="16" c:formatCode="General">
                  <c:v>0.354532246086851</c:v>
                </c:pt>
                <c:pt idx="17" c:formatCode="General">
                  <c:v>-0.449239011381885</c:v>
                </c:pt>
                <c:pt idx="18" c:formatCode="General">
                  <c:v>-0.00345720919932654</c:v>
                </c:pt>
                <c:pt idx="19" c:formatCode="General">
                  <c:v>0.687753002427301</c:v>
                </c:pt>
                <c:pt idx="20" c:formatCode="General">
                  <c:v>-0.117861827028293</c:v>
                </c:pt>
                <c:pt idx="21" c:formatCode="General">
                  <c:v>1.04111571828048</c:v>
                </c:pt>
                <c:pt idx="22" c:formatCode="General">
                  <c:v>1.19363150761317</c:v>
                </c:pt>
                <c:pt idx="23" c:formatCode="General">
                  <c:v>-0.360955862885123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HW!$D$31:$AA$31</c:f>
              <c:numCache>
                <c:formatCode>General</c:formatCode>
                <c:ptCount val="24"/>
                <c:pt idx="0" c:formatCode="General">
                  <c:v>0.153545146481898</c:v>
                </c:pt>
                <c:pt idx="1" c:formatCode="General">
                  <c:v>-0.127093366203563</c:v>
                </c:pt>
                <c:pt idx="2" c:formatCode="General">
                  <c:v>-1.78825607642787</c:v>
                </c:pt>
                <c:pt idx="3" c:formatCode="General">
                  <c:v>-0.883318398283077</c:v>
                </c:pt>
                <c:pt idx="4" c:formatCode="General">
                  <c:v>-1.43934589866292</c:v>
                </c:pt>
                <c:pt idx="5" c:formatCode="General">
                  <c:v>0.919035493893694</c:v>
                </c:pt>
                <c:pt idx="6" c:formatCode="General">
                  <c:v>1.02597575008892</c:v>
                </c:pt>
                <c:pt idx="7" c:formatCode="General">
                  <c:v>-1.23584526449027</c:v>
                </c:pt>
                <c:pt idx="8" c:formatCode="General">
                  <c:v>-0.515679159009937</c:v>
                </c:pt>
                <c:pt idx="9" c:formatCode="General">
                  <c:v>0.819500531995691</c:v>
                </c:pt>
                <c:pt idx="10" c:formatCode="General">
                  <c:v>1.2807037798025</c:v>
                </c:pt>
                <c:pt idx="11" c:formatCode="General">
                  <c:v>-0.409069206054784</c:v>
                </c:pt>
                <c:pt idx="12" c:formatCode="General">
                  <c:v>-0.81969135414922</c:v>
                </c:pt>
                <c:pt idx="13" c:formatCode="General">
                  <c:v>1.63904169562715</c:v>
                </c:pt>
                <c:pt idx="14" c:formatCode="General">
                  <c:v>1.1648283249142</c:v>
                </c:pt>
                <c:pt idx="15" c:formatCode="General">
                  <c:v>0.218556866769873</c:v>
                </c:pt>
                <c:pt idx="16" c:formatCode="General">
                  <c:v>-0.865454027134449</c:v>
                </c:pt>
                <c:pt idx="17" c:formatCode="General">
                  <c:v>1.54812292227077</c:v>
                </c:pt>
                <c:pt idx="18" c:formatCode="General">
                  <c:v>-0.50490425823689</c:v>
                </c:pt>
                <c:pt idx="19" c:formatCode="General">
                  <c:v>-1.16414125926551</c:v>
                </c:pt>
                <c:pt idx="20" c:formatCode="General">
                  <c:v>-0.386790638941722</c:v>
                </c:pt>
                <c:pt idx="21" c:formatCode="General">
                  <c:v>-0.577186779654758</c:v>
                </c:pt>
                <c:pt idx="22" c:formatCode="General">
                  <c:v>1.28715217903354</c:v>
                </c:pt>
                <c:pt idx="23" c:formatCode="General">
                  <c:v>0.136492505024973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HW!$D$32:$AA$32</c:f>
              <c:numCache>
                <c:formatCode>General</c:formatCode>
                <c:ptCount val="24"/>
                <c:pt idx="0" c:formatCode="General">
                  <c:v>-0.213130748572592</c:v>
                </c:pt>
                <c:pt idx="1" c:formatCode="General">
                  <c:v>1.06785033519848</c:v>
                </c:pt>
                <c:pt idx="2" c:formatCode="General">
                  <c:v>-0.0943879746033324</c:v>
                </c:pt>
                <c:pt idx="3" c:formatCode="General">
                  <c:v>-0.0982561249401776</c:v>
                </c:pt>
                <c:pt idx="4" c:formatCode="General">
                  <c:v>0.106107433268668</c:v>
                </c:pt>
                <c:pt idx="5" c:formatCode="General">
                  <c:v>-0.33388942759374</c:v>
                </c:pt>
                <c:pt idx="6" c:formatCode="General">
                  <c:v>0.696776070489408</c:v>
                </c:pt>
                <c:pt idx="7" c:formatCode="General">
                  <c:v>0.217502231158525</c:v>
                </c:pt>
                <c:pt idx="8" c:formatCode="General">
                  <c:v>1.66696822283671</c:v>
                </c:pt>
                <c:pt idx="9" c:formatCode="General">
                  <c:v>0.784012921334592</c:v>
                </c:pt>
                <c:pt idx="10" c:formatCode="General">
                  <c:v>0.595768350628317</c:v>
                </c:pt>
                <c:pt idx="11" c:formatCode="General">
                  <c:v>0.492422754045104</c:v>
                </c:pt>
                <c:pt idx="12" c:formatCode="General">
                  <c:v>-1.58856954008661</c:v>
                </c:pt>
                <c:pt idx="13" c:formatCode="General">
                  <c:v>0.0699444755524478</c:v>
                </c:pt>
                <c:pt idx="14" c:formatCode="General">
                  <c:v>1.74068265955801</c:v>
                </c:pt>
                <c:pt idx="15" c:formatCode="General">
                  <c:v>-0.00565203537134812</c:v>
                </c:pt>
                <c:pt idx="16" c:formatCode="General">
                  <c:v>-0.337820062483056</c:v>
                </c:pt>
                <c:pt idx="17" c:formatCode="General">
                  <c:v>0.924612877915133</c:v>
                </c:pt>
                <c:pt idx="18" c:formatCode="General">
                  <c:v>-0.698419368517152</c:v>
                </c:pt>
                <c:pt idx="19" c:formatCode="General">
                  <c:v>-0.449239605576257</c:v>
                </c:pt>
                <c:pt idx="20" c:formatCode="General">
                  <c:v>-0.691791048156112</c:v>
                </c:pt>
                <c:pt idx="21" c:formatCode="General">
                  <c:v>-0.841507459283335</c:v>
                </c:pt>
                <c:pt idx="22" c:formatCode="General">
                  <c:v>0.128284682253284</c:v>
                </c:pt>
                <c:pt idx="23" c:formatCode="General">
                  <c:v>0.0943685518347094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HW!$D$33:$AA$33</c:f>
              <c:numCache>
                <c:formatCode>General</c:formatCode>
                <c:ptCount val="24"/>
                <c:pt idx="0" c:formatCode="General">
                  <c:v>-0.619749368230447</c:v>
                </c:pt>
                <c:pt idx="1" c:formatCode="General">
                  <c:v>-0.425629962073798</c:v>
                </c:pt>
                <c:pt idx="2" c:formatCode="General">
                  <c:v>-0.52598819375925</c:v>
                </c:pt>
                <c:pt idx="3" c:formatCode="General">
                  <c:v>-0.638983497850544</c:v>
                </c:pt>
                <c:pt idx="4" c:formatCode="General">
                  <c:v>-0.119066531573153</c:v>
                </c:pt>
                <c:pt idx="5" c:formatCode="General">
                  <c:v>2.04271844115383</c:v>
                </c:pt>
                <c:pt idx="6" c:formatCode="General">
                  <c:v>1.73122528709234</c:v>
                </c:pt>
                <c:pt idx="7" c:formatCode="General">
                  <c:v>-0.719410906941212</c:v>
                </c:pt>
                <c:pt idx="8" c:formatCode="General">
                  <c:v>-0.476311235454363</c:v>
                </c:pt>
                <c:pt idx="9" c:formatCode="General">
                  <c:v>-0.900860146404931</c:v>
                </c:pt>
                <c:pt idx="10" c:formatCode="General">
                  <c:v>-0.742474075465086</c:v>
                </c:pt>
                <c:pt idx="11" c:formatCode="General">
                  <c:v>-0.455724182845041</c:v>
                </c:pt>
                <c:pt idx="12" c:formatCode="General">
                  <c:v>0.0278990624876533</c:v>
                </c:pt>
                <c:pt idx="13" c:formatCode="General">
                  <c:v>-1.83910546417824</c:v>
                </c:pt>
                <c:pt idx="14" c:formatCode="General">
                  <c:v>-0.255922383690662</c:v>
                </c:pt>
                <c:pt idx="15" c:formatCode="General">
                  <c:v>-0.789617746053797</c:v>
                </c:pt>
                <c:pt idx="16" c:formatCode="General">
                  <c:v>-0.69997212832133</c:v>
                </c:pt>
                <c:pt idx="17" c:formatCode="General">
                  <c:v>-1.47007275836849</c:v>
                </c:pt>
                <c:pt idx="18" c:formatCode="General">
                  <c:v>-0.652595079728337</c:v>
                </c:pt>
                <c:pt idx="19" c:formatCode="General">
                  <c:v>0.0145771193997717</c:v>
                </c:pt>
                <c:pt idx="20" c:formatCode="General">
                  <c:v>-0.433241378094271</c:v>
                </c:pt>
                <c:pt idx="21" c:formatCode="General">
                  <c:v>-1.14242430547797</c:v>
                </c:pt>
                <c:pt idx="22" c:formatCode="General">
                  <c:v>0.09620078051979</c:v>
                </c:pt>
                <c:pt idx="23" c:formatCode="General">
                  <c:v>-1.1889283729605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HW!$D$34:$AA$34</c:f>
              <c:numCache>
                <c:formatCode>General</c:formatCode>
                <c:ptCount val="24"/>
                <c:pt idx="0" c:formatCode="General">
                  <c:v>-1.0228596045412</c:v>
                </c:pt>
                <c:pt idx="1" c:formatCode="General">
                  <c:v>-0.139304067437419</c:v>
                </c:pt>
                <c:pt idx="2" c:formatCode="General">
                  <c:v>-0.671352116430421</c:v>
                </c:pt>
                <c:pt idx="3" c:formatCode="General">
                  <c:v>-0.902653552701056</c:v>
                </c:pt>
                <c:pt idx="4" c:formatCode="General">
                  <c:v>-0.266964216620774</c:v>
                </c:pt>
                <c:pt idx="5" c:formatCode="General">
                  <c:v>0.893613904165757</c:v>
                </c:pt>
                <c:pt idx="6" c:formatCode="General">
                  <c:v>2.14470491727401</c:v>
                </c:pt>
                <c:pt idx="7" c:formatCode="General">
                  <c:v>-1.94657093860714</c:v>
                </c:pt>
                <c:pt idx="8" c:formatCode="General">
                  <c:v>-0.569777199667367</c:v>
                </c:pt>
                <c:pt idx="9" c:formatCode="General">
                  <c:v>1.1573219090521</c:v>
                </c:pt>
                <c:pt idx="10" c:formatCode="General">
                  <c:v>2.79376417436965</c:v>
                </c:pt>
                <c:pt idx="11" c:formatCode="General">
                  <c:v>0.581136878163001</c:v>
                </c:pt>
                <c:pt idx="12" c:formatCode="General">
                  <c:v>0.311457621499827</c:v>
                </c:pt>
                <c:pt idx="13" c:formatCode="General">
                  <c:v>0.373676260536096</c:v>
                </c:pt>
                <c:pt idx="14" c:formatCode="General">
                  <c:v>2.12061311027646</c:v>
                </c:pt>
                <c:pt idx="15" c:formatCode="General">
                  <c:v>1.16289576913579</c:v>
                </c:pt>
                <c:pt idx="16" c:formatCode="General">
                  <c:v>-1.18111771460515</c:v>
                </c:pt>
                <c:pt idx="17" c:formatCode="General">
                  <c:v>-1.81192733588344</c:v>
                </c:pt>
                <c:pt idx="18" c:formatCode="General">
                  <c:v>1.26195161753107</c:v>
                </c:pt>
                <c:pt idx="19" c:formatCode="General">
                  <c:v>-0.246633806814049</c:v>
                </c:pt>
                <c:pt idx="20" c:formatCode="General">
                  <c:v>0.00254214315968162</c:v>
                </c:pt>
                <c:pt idx="21" c:formatCode="General">
                  <c:v>-0.275991310233658</c:v>
                </c:pt>
                <c:pt idx="22" c:formatCode="General">
                  <c:v>0.651597985581537</c:v>
                </c:pt>
                <c:pt idx="23" c:formatCode="General">
                  <c:v>-0.291541803356942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HW!$D$35:$AA$35</c:f>
              <c:numCache>
                <c:formatCode>General</c:formatCode>
                <c:ptCount val="24"/>
                <c:pt idx="0" c:formatCode="General">
                  <c:v>1.66464374795599</c:v>
                </c:pt>
                <c:pt idx="1" c:formatCode="General">
                  <c:v>-0.838395935110776</c:v>
                </c:pt>
                <c:pt idx="2" c:formatCode="General">
                  <c:v>0.559420886308349</c:v>
                </c:pt>
                <c:pt idx="3" c:formatCode="General">
                  <c:v>-1.09771713997215</c:v>
                </c:pt>
                <c:pt idx="4" c:formatCode="General">
                  <c:v>0.455176014006163</c:v>
                </c:pt>
                <c:pt idx="5" c:formatCode="General">
                  <c:v>-0.910226478783373</c:v>
                </c:pt>
                <c:pt idx="6" c:formatCode="General">
                  <c:v>0.733119533164748</c:v>
                </c:pt>
                <c:pt idx="7" c:formatCode="General">
                  <c:v>-0.673154539454576</c:v>
                </c:pt>
                <c:pt idx="8" c:formatCode="General">
                  <c:v>0.997035611313081</c:v>
                </c:pt>
                <c:pt idx="9" c:formatCode="General">
                  <c:v>0.560895544087189</c:v>
                </c:pt>
                <c:pt idx="10" c:formatCode="General">
                  <c:v>-1.86126314338343</c:v>
                </c:pt>
                <c:pt idx="11" c:formatCode="General">
                  <c:v>-0.651273611171717</c:v>
                </c:pt>
                <c:pt idx="12" c:formatCode="General">
                  <c:v>1.28463469772202</c:v>
                </c:pt>
                <c:pt idx="13" c:formatCode="General">
                  <c:v>0.00807643339773252</c:v>
                </c:pt>
                <c:pt idx="14" c:formatCode="General">
                  <c:v>0.810271105507609</c:v>
                </c:pt>
                <c:pt idx="15" c:formatCode="General">
                  <c:v>0.622480912896999</c:v>
                </c:pt>
                <c:pt idx="16" c:formatCode="General">
                  <c:v>1.92576373441321</c:v>
                </c:pt>
                <c:pt idx="17" c:formatCode="General">
                  <c:v>0.287455469723691</c:v>
                </c:pt>
                <c:pt idx="18" c:formatCode="General">
                  <c:v>0.539344605401897</c:v>
                </c:pt>
                <c:pt idx="19" c:formatCode="General">
                  <c:v>-2.35837684953407</c:v>
                </c:pt>
                <c:pt idx="20" c:formatCode="General">
                  <c:v>0.342000789161622</c:v>
                </c:pt>
                <c:pt idx="21" c:formatCode="General">
                  <c:v>-0.32997538583941</c:v>
                </c:pt>
                <c:pt idx="22" c:formatCode="General">
                  <c:v>-0.891076019591472</c:v>
                </c:pt>
                <c:pt idx="23" c:formatCode="General">
                  <c:v>0.614012468561322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HW!$D$36:$AA$36</c:f>
              <c:numCache>
                <c:formatCode>General</c:formatCode>
                <c:ptCount val="24"/>
                <c:pt idx="0" c:formatCode="General">
                  <c:v>-0.753763530568519</c:v>
                </c:pt>
                <c:pt idx="1" c:formatCode="General">
                  <c:v>-1.43105528853221</c:v>
                </c:pt>
                <c:pt idx="2" c:formatCode="General">
                  <c:v>0.994245946228294</c:v>
                </c:pt>
                <c:pt idx="3" c:formatCode="General">
                  <c:v>-0.574449848987542</c:v>
                </c:pt>
                <c:pt idx="4" c:formatCode="General">
                  <c:v>0.469029133631302</c:v>
                </c:pt>
                <c:pt idx="5" c:formatCode="General">
                  <c:v>-0.0580240652358983</c:v>
                </c:pt>
                <c:pt idx="6" c:formatCode="General">
                  <c:v>-0.92424262139734</c:v>
                </c:pt>
                <c:pt idx="7" c:formatCode="General">
                  <c:v>-0.331628218472003</c:v>
                </c:pt>
                <c:pt idx="8" c:formatCode="General">
                  <c:v>-2.4969043444673</c:v>
                </c:pt>
                <c:pt idx="9" c:formatCode="General">
                  <c:v>-0.127135638961965</c:v>
                </c:pt>
                <c:pt idx="10" c:formatCode="General">
                  <c:v>-0.409400309590551</c:v>
                </c:pt>
                <c:pt idx="11" c:formatCode="General">
                  <c:v>1.07426306089186</c:v>
                </c:pt>
                <c:pt idx="12" c:formatCode="General">
                  <c:v>-0.734446130709372</c:v>
                </c:pt>
                <c:pt idx="13" c:formatCode="General">
                  <c:v>0.407697677949057</c:v>
                </c:pt>
                <c:pt idx="14" c:formatCode="General">
                  <c:v>-0.691051409358259</c:v>
                </c:pt>
                <c:pt idx="15" c:formatCode="General">
                  <c:v>-0.753260025127739</c:v>
                </c:pt>
                <c:pt idx="16" c:formatCode="General">
                  <c:v>-0.334684974397488</c:v>
                </c:pt>
                <c:pt idx="17" c:formatCode="General">
                  <c:v>0.174269829987987</c:v>
                </c:pt>
                <c:pt idx="18" c:formatCode="General">
                  <c:v>-0.882265479198543</c:v>
                </c:pt>
                <c:pt idx="19" c:formatCode="General">
                  <c:v>0.393644705781599</c:v>
                </c:pt>
                <c:pt idx="20" c:formatCode="General">
                  <c:v>1.1411093182095</c:v>
                </c:pt>
                <c:pt idx="21" c:formatCode="General">
                  <c:v>0.6063018553783</c:v>
                </c:pt>
                <c:pt idx="22" c:formatCode="General">
                  <c:v>1.80255977774538</c:v>
                </c:pt>
                <c:pt idx="23" c:formatCode="General">
                  <c:v>-0.333108553045922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HW!$D$37:$AA$37</c:f>
              <c:numCache>
                <c:formatCode>General</c:formatCode>
                <c:ptCount val="24"/>
                <c:pt idx="0" c:formatCode="General">
                  <c:v>-0.884846344937929</c:v>
                </c:pt>
                <c:pt idx="1" c:formatCode="General">
                  <c:v>1.00714758643767</c:v>
                </c:pt>
                <c:pt idx="2" c:formatCode="General">
                  <c:v>0.408320302579621</c:v>
                </c:pt>
                <c:pt idx="3" c:formatCode="General">
                  <c:v>-0.672920145837064</c:v>
                </c:pt>
                <c:pt idx="4" c:formatCode="General">
                  <c:v>0.458548076843093</c:v>
                </c:pt>
                <c:pt idx="5" c:formatCode="General">
                  <c:v>0.0680103234016729</c:v>
                </c:pt>
                <c:pt idx="6" c:formatCode="General">
                  <c:v>0.216744427558457</c:v>
                </c:pt>
                <c:pt idx="7" c:formatCode="General">
                  <c:v>1.07408303543276</c:v>
                </c:pt>
                <c:pt idx="8" c:formatCode="General">
                  <c:v>0.198317896842177</c:v>
                </c:pt>
                <c:pt idx="9" c:formatCode="General">
                  <c:v>0.24064775731303</c:v>
                </c:pt>
                <c:pt idx="10" c:formatCode="General">
                  <c:v>-1.25088316089671</c:v>
                </c:pt>
                <c:pt idx="11" c:formatCode="General">
                  <c:v>0.295087655144101</c:v>
                </c:pt>
                <c:pt idx="12" c:formatCode="General">
                  <c:v>1.2943141247368</c:v>
                </c:pt>
                <c:pt idx="13" c:formatCode="General">
                  <c:v>0.292167559556299</c:v>
                </c:pt>
                <c:pt idx="14" c:formatCode="General">
                  <c:v>0.00105531393735826</c:v>
                </c:pt>
                <c:pt idx="15" c:formatCode="General">
                  <c:v>-0.766845558223547</c:v>
                </c:pt>
                <c:pt idx="16" c:formatCode="General">
                  <c:v>0.242789381619883</c:v>
                </c:pt>
                <c:pt idx="17" c:formatCode="General">
                  <c:v>1.04388895115864</c:v>
                </c:pt>
                <c:pt idx="18" c:formatCode="General">
                  <c:v>0.403570622782201</c:v>
                </c:pt>
                <c:pt idx="19" c:formatCode="General">
                  <c:v>-0.00518130168204214</c:v>
                </c:pt>
                <c:pt idx="20" c:formatCode="General">
                  <c:v>-0.810603652369412</c:v>
                </c:pt>
                <c:pt idx="21" c:formatCode="General">
                  <c:v>-0.0882224906955422</c:v>
                </c:pt>
                <c:pt idx="22" c:formatCode="General">
                  <c:v>0.478702321963249</c:v>
                </c:pt>
                <c:pt idx="23" c:formatCode="General">
                  <c:v>0.528052098188117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HW!$D$38:$AA$38</c:f>
              <c:numCache>
                <c:formatCode>General</c:formatCode>
                <c:ptCount val="24"/>
                <c:pt idx="0" c:formatCode="General">
                  <c:v>0.54095281053406</c:v>
                </c:pt>
                <c:pt idx="1" c:formatCode="General">
                  <c:v>0.439393762402758</c:v>
                </c:pt>
                <c:pt idx="2" c:formatCode="General">
                  <c:v>0.822184834777729</c:v>
                </c:pt>
                <c:pt idx="3" c:formatCode="General">
                  <c:v>-0.123148181194457</c:v>
                </c:pt>
                <c:pt idx="4" c:formatCode="General">
                  <c:v>2.07067281289834</c:v>
                </c:pt>
                <c:pt idx="5" c:formatCode="General">
                  <c:v>0.266113431282433</c:v>
                </c:pt>
                <c:pt idx="6" c:formatCode="General">
                  <c:v>0.670923733297925</c:v>
                </c:pt>
                <c:pt idx="7" c:formatCode="General">
                  <c:v>1.5697439072899</c:v>
                </c:pt>
                <c:pt idx="8" c:formatCode="General">
                  <c:v>-1.3123588417369</c:v>
                </c:pt>
                <c:pt idx="9" c:formatCode="General">
                  <c:v>-0.163424127759123</c:v>
                </c:pt>
                <c:pt idx="10" c:formatCode="General">
                  <c:v>-0.286236946817275</c:v>
                </c:pt>
                <c:pt idx="11" c:formatCode="General">
                  <c:v>0.289567608508506</c:v>
                </c:pt>
                <c:pt idx="12" c:formatCode="General">
                  <c:v>-0.0389349057524618</c:v>
                </c:pt>
                <c:pt idx="13" c:formatCode="General">
                  <c:v>-2.00389919877421</c:v>
                </c:pt>
                <c:pt idx="14" c:formatCode="General">
                  <c:v>1.28060090745954</c:v>
                </c:pt>
                <c:pt idx="15" c:formatCode="General">
                  <c:v>0.686399273354256</c:v>
                </c:pt>
                <c:pt idx="16" c:formatCode="General">
                  <c:v>2.04407031622774</c:v>
                </c:pt>
                <c:pt idx="17" c:formatCode="General">
                  <c:v>0.86610198874566</c:v>
                </c:pt>
                <c:pt idx="18" c:formatCode="General">
                  <c:v>0.93294724784979</c:v>
                </c:pt>
                <c:pt idx="19" c:formatCode="General">
                  <c:v>-0.444398902482463</c:v>
                </c:pt>
                <c:pt idx="20" c:formatCode="General">
                  <c:v>-0.634547683311443</c:v>
                </c:pt>
                <c:pt idx="21" c:formatCode="General">
                  <c:v>-0.052177293360594</c:v>
                </c:pt>
                <c:pt idx="22" c:formatCode="General">
                  <c:v>-0.0781071301517439</c:v>
                </c:pt>
                <c:pt idx="23" c:formatCode="General">
                  <c:v>1.42646600878284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HW!$D$39:$AA$39</c:f>
              <c:numCache>
                <c:formatCode>General</c:formatCode>
                <c:ptCount val="24"/>
                <c:pt idx="0" c:formatCode="General">
                  <c:v>2.1350287664176</c:v>
                </c:pt>
                <c:pt idx="1" c:formatCode="General">
                  <c:v>0.615491648599656</c:v>
                </c:pt>
                <c:pt idx="2" c:formatCode="General">
                  <c:v>0.422114233569556</c:v>
                </c:pt>
                <c:pt idx="3" c:formatCode="General">
                  <c:v>1.13589269759498</c:v>
                </c:pt>
                <c:pt idx="4" c:formatCode="General">
                  <c:v>-0.0879072634492835</c:v>
                </c:pt>
                <c:pt idx="5" c:formatCode="General">
                  <c:v>-0.186080966507387</c:v>
                </c:pt>
                <c:pt idx="6" c:formatCode="General">
                  <c:v>1.26141611257382</c:v>
                </c:pt>
                <c:pt idx="7" c:formatCode="General">
                  <c:v>-0.396202240908939</c:v>
                </c:pt>
                <c:pt idx="8" c:formatCode="General">
                  <c:v>0.779881442909018</c:v>
                </c:pt>
                <c:pt idx="9" c:formatCode="General">
                  <c:v>-0.385141044597819</c:v>
                </c:pt>
                <c:pt idx="10" c:formatCode="General">
                  <c:v>0.440584831252169</c:v>
                </c:pt>
                <c:pt idx="11" c:formatCode="General">
                  <c:v>-0.904344867617679</c:v>
                </c:pt>
                <c:pt idx="12" c:formatCode="General">
                  <c:v>0.0271608666413831</c:v>
                </c:pt>
                <c:pt idx="13" c:formatCode="General">
                  <c:v>0.248423768119444</c:v>
                </c:pt>
                <c:pt idx="14" c:formatCode="General">
                  <c:v>0.934736174328443</c:v>
                </c:pt>
                <c:pt idx="15" c:formatCode="General">
                  <c:v>0.797113827232078</c:v>
                </c:pt>
                <c:pt idx="16" c:formatCode="General">
                  <c:v>1.18221622782313</c:v>
                </c:pt>
                <c:pt idx="17" c:formatCode="General">
                  <c:v>-0.572421980129645</c:v>
                </c:pt>
                <c:pt idx="18" c:formatCode="General">
                  <c:v>1.37592138183416</c:v>
                </c:pt>
                <c:pt idx="19" c:formatCode="General">
                  <c:v>-0.738853868612955</c:v>
                </c:pt>
                <c:pt idx="20" c:formatCode="General">
                  <c:v>-0.349325403926062</c:v>
                </c:pt>
                <c:pt idx="21" c:formatCode="General">
                  <c:v>-0.436773781785852</c:v>
                </c:pt>
                <c:pt idx="22" c:formatCode="General">
                  <c:v>1.08835361789741</c:v>
                </c:pt>
                <c:pt idx="23" c:formatCode="General">
                  <c:v>-0.547437949980794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HW!$D$40:$AA$40</c:f>
              <c:numCache>
                <c:formatCode>General</c:formatCode>
                <c:ptCount val="24"/>
                <c:pt idx="0" c:formatCode="General">
                  <c:v>-0.213891296338749</c:v>
                </c:pt>
                <c:pt idx="1" c:formatCode="General">
                  <c:v>0.782566493630534</c:v>
                </c:pt>
                <c:pt idx="2" c:formatCode="General">
                  <c:v>-1.57704096712543</c:v>
                </c:pt>
                <c:pt idx="3" c:formatCode="General">
                  <c:v>-1.38605021530362</c:v>
                </c:pt>
                <c:pt idx="4" c:formatCode="General">
                  <c:v>0.000281849350522038</c:v>
                </c:pt>
                <c:pt idx="5" c:formatCode="General">
                  <c:v>-1.05029036320853</c:v>
                </c:pt>
                <c:pt idx="6" c:formatCode="General">
                  <c:v>2.25560181921334</c:v>
                </c:pt>
                <c:pt idx="7" c:formatCode="General">
                  <c:v>0.928021753861206</c:v>
                </c:pt>
                <c:pt idx="8" c:formatCode="General">
                  <c:v>2.25275619873486</c:v>
                </c:pt>
                <c:pt idx="9" c:formatCode="General">
                  <c:v>-0.301340037939358</c:v>
                </c:pt>
                <c:pt idx="10" c:formatCode="General">
                  <c:v>-1.01204586347959</c:v>
                </c:pt>
                <c:pt idx="11" c:formatCode="General">
                  <c:v>0.549740936306677</c:v>
                </c:pt>
                <c:pt idx="12" c:formatCode="General">
                  <c:v>0.457023963545397</c:v>
                </c:pt>
                <c:pt idx="13" c:formatCode="General">
                  <c:v>0.0693913512658694</c:v>
                </c:pt>
                <c:pt idx="14" c:formatCode="General">
                  <c:v>0.38631460664449</c:v>
                </c:pt>
                <c:pt idx="15" c:formatCode="General">
                  <c:v>-0.850204471058707</c:v>
                </c:pt>
                <c:pt idx="16" c:formatCode="General">
                  <c:v>-0.354532246086851</c:v>
                </c:pt>
                <c:pt idx="17" c:formatCode="General">
                  <c:v>0.449239011381885</c:v>
                </c:pt>
                <c:pt idx="18" c:formatCode="General">
                  <c:v>0.00345720919932654</c:v>
                </c:pt>
                <c:pt idx="19" c:formatCode="General">
                  <c:v>-0.687753002427301</c:v>
                </c:pt>
                <c:pt idx="20" c:formatCode="General">
                  <c:v>0.117861827028293</c:v>
                </c:pt>
                <c:pt idx="21" c:formatCode="General">
                  <c:v>-1.04111571828048</c:v>
                </c:pt>
                <c:pt idx="22" c:formatCode="General">
                  <c:v>-1.19363150761317</c:v>
                </c:pt>
                <c:pt idx="23" c:formatCode="General">
                  <c:v>0.360955862885123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HW!$D$41:$AA$41</c:f>
              <c:numCache>
                <c:formatCode>General</c:formatCode>
                <c:ptCount val="24"/>
                <c:pt idx="0" c:formatCode="General">
                  <c:v>-0.153545146481898</c:v>
                </c:pt>
                <c:pt idx="1" c:formatCode="General">
                  <c:v>0.127093366203563</c:v>
                </c:pt>
                <c:pt idx="2" c:formatCode="General">
                  <c:v>1.78825607642787</c:v>
                </c:pt>
                <c:pt idx="3" c:formatCode="General">
                  <c:v>0.883318398283077</c:v>
                </c:pt>
                <c:pt idx="4" c:formatCode="General">
                  <c:v>1.43934589866292</c:v>
                </c:pt>
                <c:pt idx="5" c:formatCode="General">
                  <c:v>-0.919035493893694</c:v>
                </c:pt>
                <c:pt idx="6" c:formatCode="General">
                  <c:v>-1.02597575008892</c:v>
                </c:pt>
                <c:pt idx="7" c:formatCode="General">
                  <c:v>1.23584526449027</c:v>
                </c:pt>
                <c:pt idx="8" c:formatCode="General">
                  <c:v>0.515679159009937</c:v>
                </c:pt>
                <c:pt idx="9" c:formatCode="General">
                  <c:v>-0.819500531995691</c:v>
                </c:pt>
                <c:pt idx="10" c:formatCode="General">
                  <c:v>-1.2807037798025</c:v>
                </c:pt>
                <c:pt idx="11" c:formatCode="General">
                  <c:v>0.409069206054784</c:v>
                </c:pt>
                <c:pt idx="12" c:formatCode="General">
                  <c:v>0.81969135414922</c:v>
                </c:pt>
                <c:pt idx="13" c:formatCode="General">
                  <c:v>-1.63904169562715</c:v>
                </c:pt>
                <c:pt idx="14" c:formatCode="General">
                  <c:v>-1.1648283249142</c:v>
                </c:pt>
                <c:pt idx="15" c:formatCode="General">
                  <c:v>-0.218556866769873</c:v>
                </c:pt>
                <c:pt idx="16" c:formatCode="General">
                  <c:v>0.865454027134449</c:v>
                </c:pt>
                <c:pt idx="17" c:formatCode="General">
                  <c:v>-1.54812292227077</c:v>
                </c:pt>
                <c:pt idx="18" c:formatCode="General">
                  <c:v>0.50490425823689</c:v>
                </c:pt>
                <c:pt idx="19" c:formatCode="General">
                  <c:v>1.16414125926551</c:v>
                </c:pt>
                <c:pt idx="20" c:formatCode="General">
                  <c:v>0.386790638941722</c:v>
                </c:pt>
                <c:pt idx="21" c:formatCode="General">
                  <c:v>0.577186779654758</c:v>
                </c:pt>
                <c:pt idx="22" c:formatCode="General">
                  <c:v>-1.28715217903354</c:v>
                </c:pt>
                <c:pt idx="23" c:formatCode="General">
                  <c:v>-0.136492505024973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HW!$D$42:$AA$42</c:f>
              <c:numCache>
                <c:formatCode>General</c:formatCode>
                <c:ptCount val="24"/>
                <c:pt idx="0" c:formatCode="General">
                  <c:v>0.213130748572592</c:v>
                </c:pt>
                <c:pt idx="1" c:formatCode="General">
                  <c:v>-1.06785033519848</c:v>
                </c:pt>
                <c:pt idx="2" c:formatCode="General">
                  <c:v>0.0943879746033324</c:v>
                </c:pt>
                <c:pt idx="3" c:formatCode="General">
                  <c:v>0.0982561249401776</c:v>
                </c:pt>
                <c:pt idx="4" c:formatCode="General">
                  <c:v>-0.106107433268668</c:v>
                </c:pt>
                <c:pt idx="5" c:formatCode="General">
                  <c:v>0.33388942759374</c:v>
                </c:pt>
                <c:pt idx="6" c:formatCode="General">
                  <c:v>-0.696776070489408</c:v>
                </c:pt>
                <c:pt idx="7" c:formatCode="General">
                  <c:v>-0.217502231158525</c:v>
                </c:pt>
                <c:pt idx="8" c:formatCode="General">
                  <c:v>-1.66696822283671</c:v>
                </c:pt>
                <c:pt idx="9" c:formatCode="General">
                  <c:v>-0.784012921334592</c:v>
                </c:pt>
                <c:pt idx="10" c:formatCode="General">
                  <c:v>-0.595768350628317</c:v>
                </c:pt>
                <c:pt idx="11" c:formatCode="General">
                  <c:v>-0.492422754045104</c:v>
                </c:pt>
                <c:pt idx="12" c:formatCode="General">
                  <c:v>1.58856954008661</c:v>
                </c:pt>
                <c:pt idx="13" c:formatCode="General">
                  <c:v>-0.0699444755524478</c:v>
                </c:pt>
                <c:pt idx="14" c:formatCode="General">
                  <c:v>-1.74068265955801</c:v>
                </c:pt>
                <c:pt idx="15" c:formatCode="General">
                  <c:v>0.00565203537134812</c:v>
                </c:pt>
                <c:pt idx="16" c:formatCode="General">
                  <c:v>0.337820062483056</c:v>
                </c:pt>
                <c:pt idx="17" c:formatCode="General">
                  <c:v>-0.924612877915133</c:v>
                </c:pt>
                <c:pt idx="18" c:formatCode="General">
                  <c:v>0.698419368517152</c:v>
                </c:pt>
                <c:pt idx="19" c:formatCode="General">
                  <c:v>0.449239605576257</c:v>
                </c:pt>
                <c:pt idx="20" c:formatCode="General">
                  <c:v>0.691791048156112</c:v>
                </c:pt>
                <c:pt idx="21" c:formatCode="General">
                  <c:v>0.841507459283335</c:v>
                </c:pt>
                <c:pt idx="22" c:formatCode="General">
                  <c:v>-0.128284682253284</c:v>
                </c:pt>
                <c:pt idx="23" c:formatCode="General">
                  <c:v>-0.0943685518347094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HW!$D$43:$AA$43</c:f>
              <c:numCache>
                <c:formatCode>General</c:formatCode>
                <c:ptCount val="24"/>
                <c:pt idx="0" c:formatCode="General">
                  <c:v>0.619749368230447</c:v>
                </c:pt>
                <c:pt idx="1" c:formatCode="General">
                  <c:v>0.425629962073798</c:v>
                </c:pt>
                <c:pt idx="2" c:formatCode="General">
                  <c:v>0.52598819375925</c:v>
                </c:pt>
                <c:pt idx="3" c:formatCode="General">
                  <c:v>0.638983497850544</c:v>
                </c:pt>
                <c:pt idx="4" c:formatCode="General">
                  <c:v>0.119066531573153</c:v>
                </c:pt>
                <c:pt idx="5" c:formatCode="General">
                  <c:v>-2.04271844115383</c:v>
                </c:pt>
                <c:pt idx="6" c:formatCode="General">
                  <c:v>-1.73122528709234</c:v>
                </c:pt>
                <c:pt idx="7" c:formatCode="General">
                  <c:v>0.719410906941212</c:v>
                </c:pt>
                <c:pt idx="8" c:formatCode="General">
                  <c:v>0.476311235454363</c:v>
                </c:pt>
                <c:pt idx="9" c:formatCode="General">
                  <c:v>0.900860146404931</c:v>
                </c:pt>
                <c:pt idx="10" c:formatCode="General">
                  <c:v>0.742474075465086</c:v>
                </c:pt>
                <c:pt idx="11" c:formatCode="General">
                  <c:v>0.455724182845041</c:v>
                </c:pt>
                <c:pt idx="12" c:formatCode="General">
                  <c:v>-0.0278990624876533</c:v>
                </c:pt>
                <c:pt idx="13" c:formatCode="General">
                  <c:v>1.83910546417824</c:v>
                </c:pt>
                <c:pt idx="14" c:formatCode="General">
                  <c:v>0.255922383690662</c:v>
                </c:pt>
                <c:pt idx="15" c:formatCode="General">
                  <c:v>0.789617746053797</c:v>
                </c:pt>
                <c:pt idx="16" c:formatCode="General">
                  <c:v>0.69997212832133</c:v>
                </c:pt>
                <c:pt idx="17" c:formatCode="General">
                  <c:v>1.47007275836849</c:v>
                </c:pt>
                <c:pt idx="18" c:formatCode="General">
                  <c:v>0.652595079728337</c:v>
                </c:pt>
                <c:pt idx="19" c:formatCode="General">
                  <c:v>-0.0145771193997717</c:v>
                </c:pt>
                <c:pt idx="20" c:formatCode="General">
                  <c:v>0.433241378094271</c:v>
                </c:pt>
                <c:pt idx="21" c:formatCode="General">
                  <c:v>1.14242430547797</c:v>
                </c:pt>
                <c:pt idx="22" c:formatCode="General">
                  <c:v>-0.09620078051979</c:v>
                </c:pt>
                <c:pt idx="23" c:formatCode="General">
                  <c:v>1.1889283729605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HW!$D$44:$AA$44</c:f>
              <c:numCache>
                <c:formatCode>General</c:formatCode>
                <c:ptCount val="24"/>
                <c:pt idx="0" c:formatCode="General">
                  <c:v>1.0228596045412</c:v>
                </c:pt>
                <c:pt idx="1" c:formatCode="General">
                  <c:v>0.139304067437419</c:v>
                </c:pt>
                <c:pt idx="2" c:formatCode="General">
                  <c:v>0.671352116430421</c:v>
                </c:pt>
                <c:pt idx="3" c:formatCode="General">
                  <c:v>0.902653552701056</c:v>
                </c:pt>
                <c:pt idx="4" c:formatCode="General">
                  <c:v>0.266964216620774</c:v>
                </c:pt>
                <c:pt idx="5" c:formatCode="General">
                  <c:v>-0.893613904165757</c:v>
                </c:pt>
                <c:pt idx="6" c:formatCode="General">
                  <c:v>-2.14470491727401</c:v>
                </c:pt>
                <c:pt idx="7" c:formatCode="General">
                  <c:v>1.94657093860714</c:v>
                </c:pt>
                <c:pt idx="8" c:formatCode="General">
                  <c:v>0.569777199667367</c:v>
                </c:pt>
                <c:pt idx="9" c:formatCode="General">
                  <c:v>-1.1573219090521</c:v>
                </c:pt>
                <c:pt idx="10" c:formatCode="General">
                  <c:v>-2.79376417436965</c:v>
                </c:pt>
                <c:pt idx="11" c:formatCode="General">
                  <c:v>-0.581136878163001</c:v>
                </c:pt>
                <c:pt idx="12" c:formatCode="General">
                  <c:v>-0.311457621499827</c:v>
                </c:pt>
                <c:pt idx="13" c:formatCode="General">
                  <c:v>-0.373676260536096</c:v>
                </c:pt>
                <c:pt idx="14" c:formatCode="General">
                  <c:v>-2.12061311027646</c:v>
                </c:pt>
                <c:pt idx="15" c:formatCode="General">
                  <c:v>-1.16289576913579</c:v>
                </c:pt>
                <c:pt idx="16" c:formatCode="General">
                  <c:v>1.18111771460515</c:v>
                </c:pt>
                <c:pt idx="17" c:formatCode="General">
                  <c:v>1.81192733588344</c:v>
                </c:pt>
                <c:pt idx="18" c:formatCode="General">
                  <c:v>-1.26195161753107</c:v>
                </c:pt>
                <c:pt idx="19" c:formatCode="General">
                  <c:v>0.246633806814049</c:v>
                </c:pt>
                <c:pt idx="20" c:formatCode="General">
                  <c:v>-0.00254214315968162</c:v>
                </c:pt>
                <c:pt idx="21" c:formatCode="General">
                  <c:v>0.275991310233658</c:v>
                </c:pt>
                <c:pt idx="22" c:formatCode="General">
                  <c:v>-0.651597985581537</c:v>
                </c:pt>
                <c:pt idx="23" c:formatCode="General">
                  <c:v>0.291541803356942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HW!$D$45:$AA$45</c:f>
              <c:numCache>
                <c:formatCode>General</c:formatCode>
                <c:ptCount val="24"/>
                <c:pt idx="0" c:formatCode="General">
                  <c:v>-1.66464374795599</c:v>
                </c:pt>
                <c:pt idx="1" c:formatCode="General">
                  <c:v>0.838395935110776</c:v>
                </c:pt>
                <c:pt idx="2" c:formatCode="General">
                  <c:v>-0.559420886308349</c:v>
                </c:pt>
                <c:pt idx="3" c:formatCode="General">
                  <c:v>1.09771713997215</c:v>
                </c:pt>
                <c:pt idx="4" c:formatCode="General">
                  <c:v>-0.455176014006163</c:v>
                </c:pt>
                <c:pt idx="5" c:formatCode="General">
                  <c:v>0.910226478783373</c:v>
                </c:pt>
                <c:pt idx="6" c:formatCode="General">
                  <c:v>-0.733119533164748</c:v>
                </c:pt>
                <c:pt idx="7" c:formatCode="General">
                  <c:v>0.673154539454576</c:v>
                </c:pt>
                <c:pt idx="8" c:formatCode="General">
                  <c:v>-0.997035611313081</c:v>
                </c:pt>
                <c:pt idx="9" c:formatCode="General">
                  <c:v>-0.560895544087189</c:v>
                </c:pt>
                <c:pt idx="10" c:formatCode="General">
                  <c:v>1.86126314338343</c:v>
                </c:pt>
                <c:pt idx="11" c:formatCode="General">
                  <c:v>0.651273611171717</c:v>
                </c:pt>
                <c:pt idx="12" c:formatCode="General">
                  <c:v>-1.28463469772202</c:v>
                </c:pt>
                <c:pt idx="13" c:formatCode="General">
                  <c:v>-0.00807643339773252</c:v>
                </c:pt>
                <c:pt idx="14" c:formatCode="General">
                  <c:v>-0.810271105507609</c:v>
                </c:pt>
                <c:pt idx="15" c:formatCode="General">
                  <c:v>-0.622480912896999</c:v>
                </c:pt>
                <c:pt idx="16" c:formatCode="General">
                  <c:v>-1.92576373441321</c:v>
                </c:pt>
                <c:pt idx="17" c:formatCode="General">
                  <c:v>-0.287455469723691</c:v>
                </c:pt>
                <c:pt idx="18" c:formatCode="General">
                  <c:v>-0.539344605401897</c:v>
                </c:pt>
                <c:pt idx="19" c:formatCode="General">
                  <c:v>2.35837684953407</c:v>
                </c:pt>
                <c:pt idx="20" c:formatCode="General">
                  <c:v>-0.342000789161622</c:v>
                </c:pt>
                <c:pt idx="21" c:formatCode="General">
                  <c:v>0.32997538583941</c:v>
                </c:pt>
                <c:pt idx="22" c:formatCode="General">
                  <c:v>0.891076019591472</c:v>
                </c:pt>
                <c:pt idx="23" c:formatCode="General">
                  <c:v>-0.614012468561322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HW!$D$46:$AA$46</c:f>
              <c:numCache>
                <c:formatCode>General</c:formatCode>
                <c:ptCount val="24"/>
                <c:pt idx="0" c:formatCode="General">
                  <c:v>0.753763530568519</c:v>
                </c:pt>
                <c:pt idx="1" c:formatCode="General">
                  <c:v>1.43105528853221</c:v>
                </c:pt>
                <c:pt idx="2" c:formatCode="General">
                  <c:v>-0.994245946228294</c:v>
                </c:pt>
                <c:pt idx="3" c:formatCode="General">
                  <c:v>0.574449848987542</c:v>
                </c:pt>
                <c:pt idx="4" c:formatCode="General">
                  <c:v>-0.469029133631302</c:v>
                </c:pt>
                <c:pt idx="5" c:formatCode="General">
                  <c:v>0.0580240652358983</c:v>
                </c:pt>
                <c:pt idx="6" c:formatCode="General">
                  <c:v>0.92424262139734</c:v>
                </c:pt>
                <c:pt idx="7" c:formatCode="General">
                  <c:v>0.331628218472003</c:v>
                </c:pt>
                <c:pt idx="8" c:formatCode="General">
                  <c:v>2.4969043444673</c:v>
                </c:pt>
                <c:pt idx="9" c:formatCode="General">
                  <c:v>0.127135638961965</c:v>
                </c:pt>
                <c:pt idx="10" c:formatCode="General">
                  <c:v>0.409400309590551</c:v>
                </c:pt>
                <c:pt idx="11" c:formatCode="General">
                  <c:v>-1.07426306089186</c:v>
                </c:pt>
                <c:pt idx="12" c:formatCode="General">
                  <c:v>0.734446130709372</c:v>
                </c:pt>
                <c:pt idx="13" c:formatCode="General">
                  <c:v>-0.407697677949057</c:v>
                </c:pt>
                <c:pt idx="14" c:formatCode="General">
                  <c:v>0.691051409358259</c:v>
                </c:pt>
                <c:pt idx="15" c:formatCode="General">
                  <c:v>0.753260025127739</c:v>
                </c:pt>
                <c:pt idx="16" c:formatCode="General">
                  <c:v>0.334684974397488</c:v>
                </c:pt>
                <c:pt idx="17" c:formatCode="General">
                  <c:v>-0.174269829987987</c:v>
                </c:pt>
                <c:pt idx="18" c:formatCode="General">
                  <c:v>0.882265479198543</c:v>
                </c:pt>
                <c:pt idx="19" c:formatCode="General">
                  <c:v>-0.393644705781599</c:v>
                </c:pt>
                <c:pt idx="20" c:formatCode="General">
                  <c:v>-1.1411093182095</c:v>
                </c:pt>
                <c:pt idx="21" c:formatCode="General">
                  <c:v>-0.6063018553783</c:v>
                </c:pt>
                <c:pt idx="22" c:formatCode="General">
                  <c:v>-1.80255977774538</c:v>
                </c:pt>
                <c:pt idx="23" c:formatCode="General">
                  <c:v>0.333108553045922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HW!$D$47:$AA$47</c:f>
              <c:numCache>
                <c:formatCode>General</c:formatCode>
                <c:ptCount val="24"/>
                <c:pt idx="0" c:formatCode="General">
                  <c:v>0.884846344937929</c:v>
                </c:pt>
                <c:pt idx="1" c:formatCode="General">
                  <c:v>-1.00714758643767</c:v>
                </c:pt>
                <c:pt idx="2" c:formatCode="General">
                  <c:v>-0.408320302579621</c:v>
                </c:pt>
                <c:pt idx="3" c:formatCode="General">
                  <c:v>0.672920145837064</c:v>
                </c:pt>
                <c:pt idx="4" c:formatCode="General">
                  <c:v>-0.458548076843093</c:v>
                </c:pt>
                <c:pt idx="5" c:formatCode="General">
                  <c:v>-0.0680103234016729</c:v>
                </c:pt>
                <c:pt idx="6" c:formatCode="General">
                  <c:v>-0.216744427558457</c:v>
                </c:pt>
                <c:pt idx="7" c:formatCode="General">
                  <c:v>-1.07408303543276</c:v>
                </c:pt>
                <c:pt idx="8" c:formatCode="General">
                  <c:v>-0.198317896842177</c:v>
                </c:pt>
                <c:pt idx="9" c:formatCode="General">
                  <c:v>-0.24064775731303</c:v>
                </c:pt>
                <c:pt idx="10" c:formatCode="General">
                  <c:v>1.25088316089671</c:v>
                </c:pt>
                <c:pt idx="11" c:formatCode="General">
                  <c:v>-0.295087655144101</c:v>
                </c:pt>
                <c:pt idx="12" c:formatCode="General">
                  <c:v>-1.2943141247368</c:v>
                </c:pt>
                <c:pt idx="13" c:formatCode="General">
                  <c:v>-0.292167559556299</c:v>
                </c:pt>
                <c:pt idx="14" c:formatCode="General">
                  <c:v>-0.00105531393735826</c:v>
                </c:pt>
                <c:pt idx="15" c:formatCode="General">
                  <c:v>0.766845558223547</c:v>
                </c:pt>
                <c:pt idx="16" c:formatCode="General">
                  <c:v>-0.242789381619883</c:v>
                </c:pt>
                <c:pt idx="17" c:formatCode="General">
                  <c:v>-1.04388895115864</c:v>
                </c:pt>
                <c:pt idx="18" c:formatCode="General">
                  <c:v>-0.403570622782201</c:v>
                </c:pt>
                <c:pt idx="19" c:formatCode="General">
                  <c:v>0.00518130168204214</c:v>
                </c:pt>
                <c:pt idx="20" c:formatCode="General">
                  <c:v>0.810603652369412</c:v>
                </c:pt>
                <c:pt idx="21" c:formatCode="General">
                  <c:v>0.0882224906955422</c:v>
                </c:pt>
                <c:pt idx="22" c:formatCode="General">
                  <c:v>-0.478702321963249</c:v>
                </c:pt>
                <c:pt idx="23" c:formatCode="General">
                  <c:v>-0.528052098188117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212288"/>
        <c:axId val="73213824"/>
      </c:lineChart>
      <c:catAx>
        <c:axId val="732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321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21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3212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Driver Paths</a:t>
            </a:r>
            <a:endParaRPr lang="en-US"/>
          </a:p>
        </c:rich>
      </c:tx>
      <c:layout>
        <c:manualLayout>
          <c:xMode val="edge"/>
          <c:yMode val="edge"/>
          <c:x val="0.443020541235764"/>
          <c:y val="0.0350877192982456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476873381957"/>
          <c:y val="0.131579323086061"/>
          <c:w val="0.901710656092326"/>
          <c:h val="0.795323908431299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HW!$C$49:$AA$49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-0.00155834856945553</c:v>
                </c:pt>
                <c:pt idx="2" c:formatCode="General">
                  <c:v>-0.00281765153323359</c:v>
                </c:pt>
                <c:pt idx="3" c:formatCode="General">
                  <c:v>-0.00517444282226308</c:v>
                </c:pt>
                <c:pt idx="4" c:formatCode="General">
                  <c:v>-0.00479816865775023</c:v>
                </c:pt>
                <c:pt idx="5" c:formatCode="General">
                  <c:v>-0.0107433038425285</c:v>
                </c:pt>
                <c:pt idx="6" c:formatCode="General">
                  <c:v>-0.0114652388623924</c:v>
                </c:pt>
                <c:pt idx="7" c:formatCode="General">
                  <c:v>-0.0133503284277611</c:v>
                </c:pt>
                <c:pt idx="8" c:formatCode="General">
                  <c:v>-0.0178168539509471</c:v>
                </c:pt>
                <c:pt idx="9" c:formatCode="General">
                  <c:v>-0.0139621967787802</c:v>
                </c:pt>
                <c:pt idx="10" c:formatCode="General">
                  <c:v>-0.0134333583087491</c:v>
                </c:pt>
                <c:pt idx="11" c:formatCode="General">
                  <c:v>-0.0125529260010009</c:v>
                </c:pt>
                <c:pt idx="12" c:formatCode="General">
                  <c:v>-0.0133349021825721</c:v>
                </c:pt>
                <c:pt idx="13" c:formatCode="General">
                  <c:v>-0.0131672940433669</c:v>
                </c:pt>
                <c:pt idx="14" c:formatCode="General">
                  <c:v>-0.00733981643371464</c:v>
                </c:pt>
                <c:pt idx="15" c:formatCode="General">
                  <c:v>-0.0109983856204367</c:v>
                </c:pt>
                <c:pt idx="16" c:formatCode="General">
                  <c:v>-0.0129299974872821</c:v>
                </c:pt>
                <c:pt idx="17" c:formatCode="General">
                  <c:v>-0.018764685461462</c:v>
                </c:pt>
                <c:pt idx="18" c:formatCode="General">
                  <c:v>-0.0211816832535073</c:v>
                </c:pt>
                <c:pt idx="19" c:formatCode="General">
                  <c:v>-0.0237811955001939</c:v>
                </c:pt>
                <c:pt idx="20" c:formatCode="General">
                  <c:v>-0.0224021122131122</c:v>
                </c:pt>
                <c:pt idx="21" c:formatCode="General">
                  <c:v>-0.0204809924871103</c:v>
                </c:pt>
                <c:pt idx="22" c:formatCode="General">
                  <c:v>-0.0202455229398444</c:v>
                </c:pt>
                <c:pt idx="23" c:formatCode="General">
                  <c:v>-0.0199363351565987</c:v>
                </c:pt>
                <c:pt idx="24" c:formatCode="General">
                  <c:v>-0.023962728598128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HW!$C$50:$AA$50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-0.00615047922684525</c:v>
                </c:pt>
                <c:pt idx="2" c:formatCode="General">
                  <c:v>-0.00789798170198977</c:v>
                </c:pt>
                <c:pt idx="3" c:formatCode="General">
                  <c:v>-0.00908114651980657</c:v>
                </c:pt>
                <c:pt idx="4" c:formatCode="General">
                  <c:v>-0.0123156074152476</c:v>
                </c:pt>
                <c:pt idx="5" c:formatCode="General">
                  <c:v>-0.0120111604945799</c:v>
                </c:pt>
                <c:pt idx="6" c:formatCode="General">
                  <c:v>-0.0114251657935084</c:v>
                </c:pt>
                <c:pt idx="7" c:formatCode="General">
                  <c:v>-0.0150114815512216</c:v>
                </c:pt>
                <c:pt idx="8" c:formatCode="General">
                  <c:v>-0.0138077051409531</c:v>
                </c:pt>
                <c:pt idx="9" c:formatCode="General">
                  <c:v>-0.0159969344081639</c:v>
                </c:pt>
                <c:pt idx="10" c:formatCode="General">
                  <c:v>-0.0148209250026632</c:v>
                </c:pt>
                <c:pt idx="11" c:formatCode="General">
                  <c:v>-0.0160285133669617</c:v>
                </c:pt>
                <c:pt idx="12" c:formatCode="General">
                  <c:v>-0.0133566774327008</c:v>
                </c:pt>
                <c:pt idx="13" c:formatCode="General">
                  <c:v>-0.0133793839969234</c:v>
                </c:pt>
                <c:pt idx="14" c:formatCode="General">
                  <c:v>-0.0140393987437449</c:v>
                </c:pt>
                <c:pt idx="15" c:formatCode="General">
                  <c:v>-0.0166737620420992</c:v>
                </c:pt>
                <c:pt idx="16" c:formatCode="General">
                  <c:v>-0.0189007164016572</c:v>
                </c:pt>
                <c:pt idx="17" c:formatCode="General">
                  <c:v>-0.0222277939472109</c:v>
                </c:pt>
                <c:pt idx="18" c:formatCode="General">
                  <c:v>-0.0204863675133287</c:v>
                </c:pt>
                <c:pt idx="19" c:formatCode="General">
                  <c:v>-0.0243648676030645</c:v>
                </c:pt>
                <c:pt idx="20" c:formatCode="General">
                  <c:v>-0.0221351069394632</c:v>
                </c:pt>
                <c:pt idx="21" c:formatCode="General">
                  <c:v>-0.0210367508487033</c:v>
                </c:pt>
                <c:pt idx="22" c:formatCode="General">
                  <c:v>-0.0196910450063939</c:v>
                </c:pt>
                <c:pt idx="23" c:formatCode="General">
                  <c:v>-0.0227444418685922</c:v>
                </c:pt>
                <c:pt idx="24" c:formatCode="General">
                  <c:v>-0.0210728399012113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HW!$C$51:$AA$51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0.000616166861836634</c:v>
                </c:pt>
                <c:pt idx="2" c:formatCode="General">
                  <c:v>-0.0016407717922619</c:v>
                </c:pt>
                <c:pt idx="3" c:formatCode="General">
                  <c:v>0.00290910768638015</c:v>
                </c:pt>
                <c:pt idx="4" c:formatCode="General">
                  <c:v>0.00688987260385331</c:v>
                </c:pt>
                <c:pt idx="5" c:formatCode="General">
                  <c:v>0.00686041258940835</c:v>
                </c:pt>
                <c:pt idx="6" c:formatCode="General">
                  <c:v>0.0098575085637922</c:v>
                </c:pt>
                <c:pt idx="7" c:formatCode="General">
                  <c:v>0.00331870128895578</c:v>
                </c:pt>
                <c:pt idx="8" c:formatCode="General">
                  <c:v>0.000631505594069306</c:v>
                </c:pt>
                <c:pt idx="9" c:formatCode="General">
                  <c:v>-0.00586074246276881</c:v>
                </c:pt>
                <c:pt idx="10" c:formatCode="General">
                  <c:v>-0.0049682888825919</c:v>
                </c:pt>
                <c:pt idx="11" c:formatCode="General">
                  <c:v>-0.00203218194427687</c:v>
                </c:pt>
                <c:pt idx="12" c:formatCode="General">
                  <c:v>-0.00360739707814085</c:v>
                </c:pt>
                <c:pt idx="13" c:formatCode="General">
                  <c:v>-0.00490896826354591</c:v>
                </c:pt>
                <c:pt idx="14" c:formatCode="General">
                  <c:v>-0.00508845575872575</c:v>
                </c:pt>
                <c:pt idx="15" c:formatCode="General">
                  <c:v>-0.00618017288699441</c:v>
                </c:pt>
                <c:pt idx="16" c:formatCode="General">
                  <c:v>-0.00370525115761283</c:v>
                </c:pt>
                <c:pt idx="17" c:formatCode="General">
                  <c:v>-0.00266852677456457</c:v>
                </c:pt>
                <c:pt idx="18" c:formatCode="General">
                  <c:v>-0.00395157529785229</c:v>
                </c:pt>
                <c:pt idx="19" c:formatCode="General">
                  <c:v>-0.00394510400253433</c:v>
                </c:pt>
                <c:pt idx="20" c:formatCode="General">
                  <c:v>-0.00194745738148367</c:v>
                </c:pt>
                <c:pt idx="21" c:formatCode="General">
                  <c:v>-0.00227889004543853</c:v>
                </c:pt>
                <c:pt idx="22" c:formatCode="General">
                  <c:v>0.000729777295083482</c:v>
                </c:pt>
                <c:pt idx="23" c:formatCode="General">
                  <c:v>0.00416529411301417</c:v>
                </c:pt>
                <c:pt idx="24" c:formatCode="General">
                  <c:v>0.00310815205283306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HW!$C$52:$AA$52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0.000442324828908235</c:v>
                </c:pt>
                <c:pt idx="2" c:formatCode="General">
                  <c:v>7.43617196051299e-5</c:v>
                </c:pt>
                <c:pt idx="3" c:formatCode="General">
                  <c:v>-0.00507746207100874</c:v>
                </c:pt>
                <c:pt idx="4" c:formatCode="General">
                  <c:v>-0.00760096744498387</c:v>
                </c:pt>
                <c:pt idx="5" c:formatCode="General">
                  <c:v>-0.0117157550359581</c:v>
                </c:pt>
                <c:pt idx="6" c:formatCode="General">
                  <c:v>-0.00901953155489622</c:v>
                </c:pt>
                <c:pt idx="7" c:formatCode="General">
                  <c:v>-0.00602645106809258</c:v>
                </c:pt>
                <c:pt idx="8" c:formatCode="General">
                  <c:v>-0.00956155150964693</c:v>
                </c:pt>
                <c:pt idx="9" c:formatCode="General">
                  <c:v>-0.0110073361518491</c:v>
                </c:pt>
                <c:pt idx="10" c:formatCode="General">
                  <c:v>-0.00860079338862246</c:v>
                </c:pt>
                <c:pt idx="11" c:formatCode="General">
                  <c:v>-0.00487564682640499</c:v>
                </c:pt>
                <c:pt idx="12" c:formatCode="General">
                  <c:v>-0.00603379907393495</c:v>
                </c:pt>
                <c:pt idx="13" c:formatCode="General">
                  <c:v>-0.00837003453881711</c:v>
                </c:pt>
                <c:pt idx="14" c:formatCode="General">
                  <c:v>-0.00361356634152269</c:v>
                </c:pt>
                <c:pt idx="15" c:formatCode="General">
                  <c:v>-0.000242964611327998</c:v>
                </c:pt>
                <c:pt idx="16" c:formatCode="General">
                  <c:v>0.000387652828243436</c:v>
                </c:pt>
                <c:pt idx="17" c:formatCode="General">
                  <c:v>-0.00210711373714544</c:v>
                </c:pt>
                <c:pt idx="18" c:formatCode="General">
                  <c:v>0.00236139919898811</c:v>
                </c:pt>
                <c:pt idx="19" c:formatCode="General">
                  <c:v>0.000897078720451896</c:v>
                </c:pt>
                <c:pt idx="20" c:formatCode="General">
                  <c:v>-0.00246024859643342</c:v>
                </c:pt>
                <c:pt idx="21" c:formatCode="General">
                  <c:v>-0.00356426513418307</c:v>
                </c:pt>
                <c:pt idx="22" c:formatCode="General">
                  <c:v>-0.00521217441930834</c:v>
                </c:pt>
                <c:pt idx="23" c:formatCode="General">
                  <c:v>-0.00148254151720337</c:v>
                </c:pt>
                <c:pt idx="24" c:formatCode="General">
                  <c:v>-0.00108317664120621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HW!$C$53:$AA$53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-0.000613975915601928</c:v>
                </c:pt>
                <c:pt idx="2" c:formatCode="General">
                  <c:v>0.0024647844014694</c:v>
                </c:pt>
                <c:pt idx="3" c:formatCode="General">
                  <c:v>0.00218262789090943</c:v>
                </c:pt>
                <c:pt idx="4" c:formatCode="General">
                  <c:v>0.00189050142138001</c:v>
                </c:pt>
                <c:pt idx="5" c:formatCode="General">
                  <c:v>0.00218830946522182</c:v>
                </c:pt>
                <c:pt idx="6" c:formatCode="General">
                  <c:v>0.00121735927500653</c:v>
                </c:pt>
                <c:pt idx="7" c:formatCode="General">
                  <c:v>0.00321953356591977</c:v>
                </c:pt>
                <c:pt idx="8" c:formatCode="General">
                  <c:v>0.003832715805338</c:v>
                </c:pt>
                <c:pt idx="9" c:formatCode="General">
                  <c:v>0.00861889426848747</c:v>
                </c:pt>
                <c:pt idx="10" c:formatCode="General">
                  <c:v>0.0108416003487401</c:v>
                </c:pt>
                <c:pt idx="11" c:formatCode="General">
                  <c:v>0.0125127793054766</c:v>
                </c:pt>
                <c:pt idx="12" c:formatCode="General">
                  <c:v>0.0138792969126343</c:v>
                </c:pt>
                <c:pt idx="13" c:formatCode="General">
                  <c:v>0.00924531875898078</c:v>
                </c:pt>
                <c:pt idx="14" c:formatCode="General">
                  <c:v>0.00940836912832282</c:v>
                </c:pt>
                <c:pt idx="15" c:formatCode="General">
                  <c:v>0.0143837167299253</c:v>
                </c:pt>
                <c:pt idx="16" c:formatCode="General">
                  <c:v>0.0143076271743563</c:v>
                </c:pt>
                <c:pt idx="17" c:formatCode="General">
                  <c:v>0.0132749617160169</c:v>
                </c:pt>
                <c:pt idx="18" c:formatCode="General">
                  <c:v>0.0158833408791749</c:v>
                </c:pt>
                <c:pt idx="19" c:formatCode="General">
                  <c:v>0.0138053279815452</c:v>
                </c:pt>
                <c:pt idx="20" c:formatCode="General">
                  <c:v>0.0124537794888535</c:v>
                </c:pt>
                <c:pt idx="21" c:formatCode="General">
                  <c:v>0.0104091212198494</c:v>
                </c:pt>
                <c:pt idx="22" c:formatCode="General">
                  <c:v>0.00794166942784698</c:v>
                </c:pt>
                <c:pt idx="23" c:formatCode="General">
                  <c:v>0.00827820378548045</c:v>
                </c:pt>
                <c:pt idx="24" c:formatCode="General">
                  <c:v>0.00851563501888487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HW!$C$54:$AA$54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-0.00178534157249208</c:v>
                </c:pt>
                <c:pt idx="2" c:formatCode="General">
                  <c:v>-0.00300405066352182</c:v>
                </c:pt>
                <c:pt idx="3" c:formatCode="General">
                  <c:v>-0.00450679911037577</c:v>
                </c:pt>
                <c:pt idx="4" c:formatCode="General">
                  <c:v>-0.00632881009531419</c:v>
                </c:pt>
                <c:pt idx="5" c:formatCode="General">
                  <c:v>-0.00664549555262628</c:v>
                </c:pt>
                <c:pt idx="6" c:formatCode="General">
                  <c:v>-0.000733307125526958</c:v>
                </c:pt>
                <c:pt idx="7" c:formatCode="General">
                  <c:v>0.00425696524316581</c:v>
                </c:pt>
                <c:pt idx="8" c:formatCode="General">
                  <c:v>0.00216682346776164</c:v>
                </c:pt>
                <c:pt idx="9" c:formatCode="General">
                  <c:v>0.000785681319622141</c:v>
                </c:pt>
                <c:pt idx="10" c:formatCode="General">
                  <c:v>-0.00181273634446153</c:v>
                </c:pt>
                <c:pt idx="11" c:formatCode="General">
                  <c:v>-0.0039440794817439</c:v>
                </c:pt>
                <c:pt idx="12" c:formatCode="General">
                  <c:v>-0.00524050640206165</c:v>
                </c:pt>
                <c:pt idx="13" c:formatCode="General">
                  <c:v>-0.00513834622577528</c:v>
                </c:pt>
                <c:pt idx="14" c:formatCode="General">
                  <c:v>-0.0104149798436205</c:v>
                </c:pt>
                <c:pt idx="15" c:formatCode="General">
                  <c:v>-0.0111089221970669</c:v>
                </c:pt>
                <c:pt idx="16" c:formatCode="General">
                  <c:v>-0.0133374208317543</c:v>
                </c:pt>
                <c:pt idx="17" c:formatCode="General">
                  <c:v>-0.0152984069653536</c:v>
                </c:pt>
                <c:pt idx="18" c:formatCode="General">
                  <c:v>-0.0194697049476968</c:v>
                </c:pt>
                <c:pt idx="19" c:formatCode="General">
                  <c:v>-0.021268711731078</c:v>
                </c:pt>
                <c:pt idx="20" c:formatCode="General">
                  <c:v>-0.0211382834636331</c:v>
                </c:pt>
                <c:pt idx="21" c:formatCode="General">
                  <c:v>-0.0222984496272486</c:v>
                </c:pt>
                <c:pt idx="22" c:formatCode="General">
                  <c:v>-0.0254967689151993</c:v>
                </c:pt>
                <c:pt idx="23" c:formatCode="General">
                  <c:v>-0.0251136232190376</c:v>
                </c:pt>
                <c:pt idx="24" c:formatCode="General">
                  <c:v>-0.028434203506233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HW!$C$55:$AA$55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-0.00294660046209387</c:v>
                </c:pt>
                <c:pt idx="2" c:formatCode="General">
                  <c:v>-0.00333564837589086</c:v>
                </c:pt>
                <c:pt idx="3" c:formatCode="General">
                  <c:v>-0.00525577482722981</c:v>
                </c:pt>
                <c:pt idx="4" c:formatCode="General">
                  <c:v>-0.00783423847888034</c:v>
                </c:pt>
                <c:pt idx="5" c:formatCode="General">
                  <c:v>-0.00857072028507277</c:v>
                </c:pt>
                <c:pt idx="6" c:formatCode="General">
                  <c:v>-0.00596080703906212</c:v>
                </c:pt>
                <c:pt idx="7" c:formatCode="General">
                  <c:v>0.000242331761861754</c:v>
                </c:pt>
                <c:pt idx="8" c:formatCode="General">
                  <c:v>-0.00536625562435245</c:v>
                </c:pt>
                <c:pt idx="9" c:formatCode="General">
                  <c:v>-0.00698532710577343</c:v>
                </c:pt>
                <c:pt idx="10" c:formatCode="General">
                  <c:v>-0.00362232969083748</c:v>
                </c:pt>
                <c:pt idx="11" c:formatCode="General">
                  <c:v>0.00444086169326967</c:v>
                </c:pt>
                <c:pt idx="12" c:formatCode="General">
                  <c:v>0.00609650532874639</c:v>
                </c:pt>
                <c:pt idx="13" c:formatCode="General">
                  <c:v>0.00696838690032792</c:v>
                </c:pt>
                <c:pt idx="14" c:formatCode="General">
                  <c:v>0.00801587939178509</c:v>
                </c:pt>
                <c:pt idx="15" c:formatCode="General">
                  <c:v>0.0140915007385116</c:v>
                </c:pt>
                <c:pt idx="16" c:formatCode="General">
                  <c:v>0.0173829176268247</c:v>
                </c:pt>
                <c:pt idx="17" c:formatCode="General">
                  <c:v>0.0139081373373636</c:v>
                </c:pt>
                <c:pt idx="18" c:formatCode="General">
                  <c:v>0.00863060180681744</c:v>
                </c:pt>
                <c:pt idx="19" c:formatCode="General">
                  <c:v>0.0122300800111097</c:v>
                </c:pt>
                <c:pt idx="20" c:formatCode="General">
                  <c:v>0.0114687375871242</c:v>
                </c:pt>
                <c:pt idx="21" c:formatCode="General">
                  <c:v>0.0114283738704804</c:v>
                </c:pt>
                <c:pt idx="22" c:formatCode="General">
                  <c:v>0.0105857933784396</c:v>
                </c:pt>
                <c:pt idx="23" c:formatCode="General">
                  <c:v>0.0124188670730551</c:v>
                </c:pt>
                <c:pt idx="24" c:formatCode="General">
                  <c:v>0.0115273710646716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HW!$C$56:$AA$56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0.00479541866270973</c:v>
                </c:pt>
                <c:pt idx="2" c:formatCode="General">
                  <c:v>0.00236027215171269</c:v>
                </c:pt>
                <c:pt idx="3" c:formatCode="General">
                  <c:v>0.00396200858088706</c:v>
                </c:pt>
                <c:pt idx="4" c:formatCode="General">
                  <c:v>0.000783288420753306</c:v>
                </c:pt>
                <c:pt idx="5" c:formatCode="General">
                  <c:v>0.00209127876834407</c:v>
                </c:pt>
                <c:pt idx="6" c:formatCode="General">
                  <c:v>-0.000539549608060444</c:v>
                </c:pt>
                <c:pt idx="7" c:formatCode="General">
                  <c:v>0.00157462625357474</c:v>
                </c:pt>
                <c:pt idx="8" c:formatCode="General">
                  <c:v>-0.000371109436610461</c:v>
                </c:pt>
                <c:pt idx="9" c:formatCode="General">
                  <c:v>0.00250264168851495</c:v>
                </c:pt>
                <c:pt idx="10" c:formatCode="General">
                  <c:v>0.00410803426243549</c:v>
                </c:pt>
                <c:pt idx="11" c:formatCode="General">
                  <c:v>-0.00127087647201935</c:v>
                </c:pt>
                <c:pt idx="12" c:formatCode="General">
                  <c:v>-0.00314174713310694</c:v>
                </c:pt>
                <c:pt idx="13" c:formatCode="General">
                  <c:v>0.000572024707642322</c:v>
                </c:pt>
                <c:pt idx="14" c:formatCode="General">
                  <c:v>0.000592912396968301</c:v>
                </c:pt>
                <c:pt idx="15" c:formatCode="General">
                  <c:v>0.00292463369892464</c:v>
                </c:pt>
                <c:pt idx="16" c:formatCode="General">
                  <c:v>0.00470568354093222</c:v>
                </c:pt>
                <c:pt idx="17" c:formatCode="General">
                  <c:v>0.0102337567828411</c:v>
                </c:pt>
                <c:pt idx="18" c:formatCode="General">
                  <c:v>0.0110192915267775</c:v>
                </c:pt>
                <c:pt idx="19" c:formatCode="General">
                  <c:v>0.0125271890691469</c:v>
                </c:pt>
                <c:pt idx="20" c:formatCode="General">
                  <c:v>0.00568121233458806</c:v>
                </c:pt>
                <c:pt idx="21" c:formatCode="General">
                  <c:v>0.0066428078539309</c:v>
                </c:pt>
                <c:pt idx="22" c:formatCode="General">
                  <c:v>0.00566461123444991</c:v>
                </c:pt>
                <c:pt idx="23" c:formatCode="General">
                  <c:v>0.00307409258968195</c:v>
                </c:pt>
                <c:pt idx="24" c:formatCode="General">
                  <c:v>0.00483012553028136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HW!$C$57:$AA$57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-0.00217140256357952</c:v>
                </c:pt>
                <c:pt idx="2" c:formatCode="General">
                  <c:v>-0.00628488311917483</c:v>
                </c:pt>
                <c:pt idx="3" c:formatCode="General">
                  <c:v>-0.00339457885528989</c:v>
                </c:pt>
                <c:pt idx="4" c:formatCode="General">
                  <c:v>-0.00503530928890128</c:v>
                </c:pt>
                <c:pt idx="5" c:formatCode="General">
                  <c:v>-0.00366321788015138</c:v>
                </c:pt>
                <c:pt idx="6" c:formatCode="General">
                  <c:v>-0.00381513891994196</c:v>
                </c:pt>
                <c:pt idx="7" c:formatCode="General">
                  <c:v>-0.00646178539321644</c:v>
                </c:pt>
                <c:pt idx="8" c:formatCode="General">
                  <c:v>-0.00739025453197439</c:v>
                </c:pt>
                <c:pt idx="9" c:formatCode="General">
                  <c:v>-0.0145524773364091</c:v>
                </c:pt>
                <c:pt idx="10" c:formatCode="General">
                  <c:v>-0.0148582138631278</c:v>
                </c:pt>
                <c:pt idx="11" c:formatCode="General">
                  <c:v>-0.01597581244109</c:v>
                </c:pt>
                <c:pt idx="12" c:formatCode="General">
                  <c:v>-0.0128147041912423</c:v>
                </c:pt>
                <c:pt idx="13" c:formatCode="General">
                  <c:v>-0.0148771746830571</c:v>
                </c:pt>
                <c:pt idx="14" c:formatCode="General">
                  <c:v>-0.0136408412665849</c:v>
                </c:pt>
                <c:pt idx="15" c:formatCode="General">
                  <c:v>-0.0155748674378633</c:v>
                </c:pt>
                <c:pt idx="16" c:formatCode="General">
                  <c:v>-0.0176800592592286</c:v>
                </c:pt>
                <c:pt idx="17" c:formatCode="General">
                  <c:v>-0.018570688578579</c:v>
                </c:pt>
                <c:pt idx="18" c:formatCode="General">
                  <c:v>-0.0179914442763025</c:v>
                </c:pt>
                <c:pt idx="19" c:formatCode="General">
                  <c:v>-0.0204582201418556</c:v>
                </c:pt>
                <c:pt idx="20" c:formatCode="General">
                  <c:v>-0.019239163816035</c:v>
                </c:pt>
                <c:pt idx="21" c:formatCode="General">
                  <c:v>-0.0158719193545892</c:v>
                </c:pt>
                <c:pt idx="22" c:formatCode="General">
                  <c:v>-0.0140593212625426</c:v>
                </c:pt>
                <c:pt idx="23" c:formatCode="General">
                  <c:v>-0.00880814268115676</c:v>
                </c:pt>
                <c:pt idx="24" c:formatCode="General">
                  <c:v>-0.00973112014107266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HW!$C$58:$AA$58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-0.00254901908072287</c:v>
                </c:pt>
                <c:pt idx="2" c:formatCode="General">
                  <c:v>0.00036291783785479</c:v>
                </c:pt>
                <c:pt idx="3" c:formatCode="General">
                  <c:v>0.00153767660222256</c:v>
                </c:pt>
                <c:pt idx="4" c:formatCode="General">
                  <c:v>-0.000407230222503923</c:v>
                </c:pt>
                <c:pt idx="5" c:formatCode="General">
                  <c:v>0.000915424361699918</c:v>
                </c:pt>
                <c:pt idx="6" c:formatCode="General">
                  <c:v>0.00110753861219968</c:v>
                </c:pt>
                <c:pt idx="7" c:formatCode="General">
                  <c:v>0.00172731948175409</c:v>
                </c:pt>
                <c:pt idx="8" c:formatCode="General">
                  <c:v>0.00481429953380202</c:v>
                </c:pt>
                <c:pt idx="9" c:formatCode="General">
                  <c:v>0.00536558551214375</c:v>
                </c:pt>
                <c:pt idx="10" c:formatCode="General">
                  <c:v>0.00603652089296531</c:v>
                </c:pt>
                <c:pt idx="11" c:formatCode="General">
                  <c:v>0.00240794225063801</c:v>
                </c:pt>
                <c:pt idx="12" c:formatCode="General">
                  <c:v>0.00324800311762191</c:v>
                </c:pt>
                <c:pt idx="13" c:formatCode="General">
                  <c:v>0.00696309037581269</c:v>
                </c:pt>
                <c:pt idx="14" c:formatCode="General">
                  <c:v>0.00777579888662316</c:v>
                </c:pt>
                <c:pt idx="15" c:formatCode="General">
                  <c:v>0.00774650722240678</c:v>
                </c:pt>
                <c:pt idx="16" c:formatCode="General">
                  <c:v>0.0055052086748974</c:v>
                </c:pt>
                <c:pt idx="17" c:formatCode="General">
                  <c:v>0.00618173298218069</c:v>
                </c:pt>
                <c:pt idx="18" c:formatCode="General">
                  <c:v>0.00916321005202405</c:v>
                </c:pt>
                <c:pt idx="19" c:formatCode="General">
                  <c:v>0.0102876945884094</c:v>
                </c:pt>
                <c:pt idx="20" c:formatCode="General">
                  <c:v>0.0102299923503441</c:v>
                </c:pt>
                <c:pt idx="21" c:formatCode="General">
                  <c:v>0.00785231144680774</c:v>
                </c:pt>
                <c:pt idx="22" c:formatCode="General">
                  <c:v>0.00756551481237416</c:v>
                </c:pt>
                <c:pt idx="23" c:formatCode="General">
                  <c:v>0.00891307803288384</c:v>
                </c:pt>
                <c:pt idx="24" c:formatCode="General">
                  <c:v>0.0103972023427932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HW!$C$59:$AA$59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0.00155834856945553</c:v>
                </c:pt>
                <c:pt idx="2" c:formatCode="General">
                  <c:v>0.00281765153323359</c:v>
                </c:pt>
                <c:pt idx="3" c:formatCode="General">
                  <c:v>0.00517444282226308</c:v>
                </c:pt>
                <c:pt idx="4" c:formatCode="General">
                  <c:v>0.00479816865775023</c:v>
                </c:pt>
                <c:pt idx="5" c:formatCode="General">
                  <c:v>0.0107433038425285</c:v>
                </c:pt>
                <c:pt idx="6" c:formatCode="General">
                  <c:v>0.0114652388623924</c:v>
                </c:pt>
                <c:pt idx="7" c:formatCode="General">
                  <c:v>0.0133503284277611</c:v>
                </c:pt>
                <c:pt idx="8" c:formatCode="General">
                  <c:v>0.0178168539509471</c:v>
                </c:pt>
                <c:pt idx="9" c:formatCode="General">
                  <c:v>0.0139621967787802</c:v>
                </c:pt>
                <c:pt idx="10" c:formatCode="General">
                  <c:v>0.0134333583087491</c:v>
                </c:pt>
                <c:pt idx="11" c:formatCode="General">
                  <c:v>0.0125529260010009</c:v>
                </c:pt>
                <c:pt idx="12" c:formatCode="General">
                  <c:v>0.0133349021825721</c:v>
                </c:pt>
                <c:pt idx="13" c:formatCode="General">
                  <c:v>0.0131672940433669</c:v>
                </c:pt>
                <c:pt idx="14" c:formatCode="General">
                  <c:v>0.00733981643371464</c:v>
                </c:pt>
                <c:pt idx="15" c:formatCode="General">
                  <c:v>0.0109983856204367</c:v>
                </c:pt>
                <c:pt idx="16" c:formatCode="General">
                  <c:v>0.0129299974872821</c:v>
                </c:pt>
                <c:pt idx="17" c:formatCode="General">
                  <c:v>0.018764685461462</c:v>
                </c:pt>
                <c:pt idx="18" c:formatCode="General">
                  <c:v>0.0211816832535073</c:v>
                </c:pt>
                <c:pt idx="19" c:formatCode="General">
                  <c:v>0.0237811955001939</c:v>
                </c:pt>
                <c:pt idx="20" c:formatCode="General">
                  <c:v>0.0224021122131122</c:v>
                </c:pt>
                <c:pt idx="21" c:formatCode="General">
                  <c:v>0.0204809924871103</c:v>
                </c:pt>
                <c:pt idx="22" c:formatCode="General">
                  <c:v>0.0202455229398444</c:v>
                </c:pt>
                <c:pt idx="23" c:formatCode="General">
                  <c:v>0.0199363351565987</c:v>
                </c:pt>
                <c:pt idx="24" c:formatCode="General">
                  <c:v>0.023962728598128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HW!$C$60:$AA$60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0.00615047922684525</c:v>
                </c:pt>
                <c:pt idx="2" c:formatCode="General">
                  <c:v>0.00789798170198977</c:v>
                </c:pt>
                <c:pt idx="3" c:formatCode="General">
                  <c:v>0.00908114651980657</c:v>
                </c:pt>
                <c:pt idx="4" c:formatCode="General">
                  <c:v>0.0123156074152476</c:v>
                </c:pt>
                <c:pt idx="5" c:formatCode="General">
                  <c:v>0.0120111604945799</c:v>
                </c:pt>
                <c:pt idx="6" c:formatCode="General">
                  <c:v>0.0114251657935084</c:v>
                </c:pt>
                <c:pt idx="7" c:formatCode="General">
                  <c:v>0.0150114815512216</c:v>
                </c:pt>
                <c:pt idx="8" c:formatCode="General">
                  <c:v>0.0138077051409531</c:v>
                </c:pt>
                <c:pt idx="9" c:formatCode="General">
                  <c:v>0.0159969344081639</c:v>
                </c:pt>
                <c:pt idx="10" c:formatCode="General">
                  <c:v>0.0148209250026632</c:v>
                </c:pt>
                <c:pt idx="11" c:formatCode="General">
                  <c:v>0.0160285133669617</c:v>
                </c:pt>
                <c:pt idx="12" c:formatCode="General">
                  <c:v>0.0133566774327008</c:v>
                </c:pt>
                <c:pt idx="13" c:formatCode="General">
                  <c:v>0.0133793839969234</c:v>
                </c:pt>
                <c:pt idx="14" c:formatCode="General">
                  <c:v>0.0140393987437449</c:v>
                </c:pt>
                <c:pt idx="15" c:formatCode="General">
                  <c:v>0.0166737620420992</c:v>
                </c:pt>
                <c:pt idx="16" c:formatCode="General">
                  <c:v>0.0189007164016572</c:v>
                </c:pt>
                <c:pt idx="17" c:formatCode="General">
                  <c:v>0.0222277939472109</c:v>
                </c:pt>
                <c:pt idx="18" c:formatCode="General">
                  <c:v>0.0204863675133287</c:v>
                </c:pt>
                <c:pt idx="19" c:formatCode="General">
                  <c:v>0.0243648676030645</c:v>
                </c:pt>
                <c:pt idx="20" c:formatCode="General">
                  <c:v>0.0221351069394632</c:v>
                </c:pt>
                <c:pt idx="21" c:formatCode="General">
                  <c:v>0.0210367508487033</c:v>
                </c:pt>
                <c:pt idx="22" c:formatCode="General">
                  <c:v>0.0196910450063939</c:v>
                </c:pt>
                <c:pt idx="23" c:formatCode="General">
                  <c:v>0.0227444418685922</c:v>
                </c:pt>
                <c:pt idx="24" c:formatCode="General">
                  <c:v>0.0210728399012113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HW!$C$61:$AA$61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-0.000616166861836634</c:v>
                </c:pt>
                <c:pt idx="2" c:formatCode="General">
                  <c:v>0.0016407717922619</c:v>
                </c:pt>
                <c:pt idx="3" c:formatCode="General">
                  <c:v>-0.00290910768638015</c:v>
                </c:pt>
                <c:pt idx="4" c:formatCode="General">
                  <c:v>-0.00688987260385331</c:v>
                </c:pt>
                <c:pt idx="5" c:formatCode="General">
                  <c:v>-0.00686041258940835</c:v>
                </c:pt>
                <c:pt idx="6" c:formatCode="General">
                  <c:v>-0.0098575085637922</c:v>
                </c:pt>
                <c:pt idx="7" c:formatCode="General">
                  <c:v>-0.00331870128895578</c:v>
                </c:pt>
                <c:pt idx="8" c:formatCode="General">
                  <c:v>-0.000631505594069306</c:v>
                </c:pt>
                <c:pt idx="9" c:formatCode="General">
                  <c:v>0.00586074246276881</c:v>
                </c:pt>
                <c:pt idx="10" c:formatCode="General">
                  <c:v>0.0049682888825919</c:v>
                </c:pt>
                <c:pt idx="11" c:formatCode="General">
                  <c:v>0.00203218194427687</c:v>
                </c:pt>
                <c:pt idx="12" c:formatCode="General">
                  <c:v>0.00360739707814085</c:v>
                </c:pt>
                <c:pt idx="13" c:formatCode="General">
                  <c:v>0.00490896826354591</c:v>
                </c:pt>
                <c:pt idx="14" c:formatCode="General">
                  <c:v>0.00508845575872575</c:v>
                </c:pt>
                <c:pt idx="15" c:formatCode="General">
                  <c:v>0.00618017288699441</c:v>
                </c:pt>
                <c:pt idx="16" c:formatCode="General">
                  <c:v>0.00370525115761283</c:v>
                </c:pt>
                <c:pt idx="17" c:formatCode="General">
                  <c:v>0.00266852677456457</c:v>
                </c:pt>
                <c:pt idx="18" c:formatCode="General">
                  <c:v>0.00395157529785229</c:v>
                </c:pt>
                <c:pt idx="19" c:formatCode="General">
                  <c:v>0.00394510400253433</c:v>
                </c:pt>
                <c:pt idx="20" c:formatCode="General">
                  <c:v>0.00194745738148367</c:v>
                </c:pt>
                <c:pt idx="21" c:formatCode="General">
                  <c:v>0.00227889004543853</c:v>
                </c:pt>
                <c:pt idx="22" c:formatCode="General">
                  <c:v>-0.000729777295083482</c:v>
                </c:pt>
                <c:pt idx="23" c:formatCode="General">
                  <c:v>-0.00416529411301417</c:v>
                </c:pt>
                <c:pt idx="24" c:formatCode="General">
                  <c:v>-0.00310815205283306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HW!$C$62:$AA$62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-0.000442324828908235</c:v>
                </c:pt>
                <c:pt idx="2" c:formatCode="General">
                  <c:v>-7.43617196051299e-5</c:v>
                </c:pt>
                <c:pt idx="3" c:formatCode="General">
                  <c:v>0.00507746207100874</c:v>
                </c:pt>
                <c:pt idx="4" c:formatCode="General">
                  <c:v>0.00760096744498387</c:v>
                </c:pt>
                <c:pt idx="5" c:formatCode="General">
                  <c:v>0.0117157550359581</c:v>
                </c:pt>
                <c:pt idx="6" c:formatCode="General">
                  <c:v>0.00901953155489622</c:v>
                </c:pt>
                <c:pt idx="7" c:formatCode="General">
                  <c:v>0.00602645106809258</c:v>
                </c:pt>
                <c:pt idx="8" c:formatCode="General">
                  <c:v>0.00956155150964693</c:v>
                </c:pt>
                <c:pt idx="9" c:formatCode="General">
                  <c:v>0.0110073361518491</c:v>
                </c:pt>
                <c:pt idx="10" c:formatCode="General">
                  <c:v>0.00860079338862246</c:v>
                </c:pt>
                <c:pt idx="11" c:formatCode="General">
                  <c:v>0.00487564682640499</c:v>
                </c:pt>
                <c:pt idx="12" c:formatCode="General">
                  <c:v>0.00603379907393495</c:v>
                </c:pt>
                <c:pt idx="13" c:formatCode="General">
                  <c:v>0.00837003453881711</c:v>
                </c:pt>
                <c:pt idx="14" c:formatCode="General">
                  <c:v>0.00361356634152269</c:v>
                </c:pt>
                <c:pt idx="15" c:formatCode="General">
                  <c:v>0.000242964611327998</c:v>
                </c:pt>
                <c:pt idx="16" c:formatCode="General">
                  <c:v>-0.000387652828243436</c:v>
                </c:pt>
                <c:pt idx="17" c:formatCode="General">
                  <c:v>0.00210711373714544</c:v>
                </c:pt>
                <c:pt idx="18" c:formatCode="General">
                  <c:v>-0.00236139919898811</c:v>
                </c:pt>
                <c:pt idx="19" c:formatCode="General">
                  <c:v>-0.000897078720451896</c:v>
                </c:pt>
                <c:pt idx="20" c:formatCode="General">
                  <c:v>0.00246024859643342</c:v>
                </c:pt>
                <c:pt idx="21" c:formatCode="General">
                  <c:v>0.00356426513418307</c:v>
                </c:pt>
                <c:pt idx="22" c:formatCode="General">
                  <c:v>0.00521217441930834</c:v>
                </c:pt>
                <c:pt idx="23" c:formatCode="General">
                  <c:v>0.00148254151720337</c:v>
                </c:pt>
                <c:pt idx="24" c:formatCode="General">
                  <c:v>0.00108317664120621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HW!$C$63:$AA$63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0.000613975915601928</c:v>
                </c:pt>
                <c:pt idx="2" c:formatCode="General">
                  <c:v>-0.0024647844014694</c:v>
                </c:pt>
                <c:pt idx="3" c:formatCode="General">
                  <c:v>-0.00218262789090943</c:v>
                </c:pt>
                <c:pt idx="4" c:formatCode="General">
                  <c:v>-0.00189050142138001</c:v>
                </c:pt>
                <c:pt idx="5" c:formatCode="General">
                  <c:v>-0.00218830946522182</c:v>
                </c:pt>
                <c:pt idx="6" c:formatCode="General">
                  <c:v>-0.00121735927500653</c:v>
                </c:pt>
                <c:pt idx="7" c:formatCode="General">
                  <c:v>-0.00321953356591977</c:v>
                </c:pt>
                <c:pt idx="8" c:formatCode="General">
                  <c:v>-0.003832715805338</c:v>
                </c:pt>
                <c:pt idx="9" c:formatCode="General">
                  <c:v>-0.00861889426848747</c:v>
                </c:pt>
                <c:pt idx="10" c:formatCode="General">
                  <c:v>-0.0108416003487401</c:v>
                </c:pt>
                <c:pt idx="11" c:formatCode="General">
                  <c:v>-0.0125127793054766</c:v>
                </c:pt>
                <c:pt idx="12" c:formatCode="General">
                  <c:v>-0.0138792969126343</c:v>
                </c:pt>
                <c:pt idx="13" c:formatCode="General">
                  <c:v>-0.00924531875898078</c:v>
                </c:pt>
                <c:pt idx="14" c:formatCode="General">
                  <c:v>-0.00940836912832282</c:v>
                </c:pt>
                <c:pt idx="15" c:formatCode="General">
                  <c:v>-0.0143837167299253</c:v>
                </c:pt>
                <c:pt idx="16" c:formatCode="General">
                  <c:v>-0.0143076271743563</c:v>
                </c:pt>
                <c:pt idx="17" c:formatCode="General">
                  <c:v>-0.0132749617160169</c:v>
                </c:pt>
                <c:pt idx="18" c:formatCode="General">
                  <c:v>-0.0158833408791749</c:v>
                </c:pt>
                <c:pt idx="19" c:formatCode="General">
                  <c:v>-0.0138053279815452</c:v>
                </c:pt>
                <c:pt idx="20" c:formatCode="General">
                  <c:v>-0.0124537794888535</c:v>
                </c:pt>
                <c:pt idx="21" c:formatCode="General">
                  <c:v>-0.0104091212198494</c:v>
                </c:pt>
                <c:pt idx="22" c:formatCode="General">
                  <c:v>-0.00794166942784698</c:v>
                </c:pt>
                <c:pt idx="23" c:formatCode="General">
                  <c:v>-0.00827820378548045</c:v>
                </c:pt>
                <c:pt idx="24" c:formatCode="General">
                  <c:v>-0.00851563501888487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HW!$C$64:$AA$64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0.00178534157249208</c:v>
                </c:pt>
                <c:pt idx="2" c:formatCode="General">
                  <c:v>0.00300405066352182</c:v>
                </c:pt>
                <c:pt idx="3" c:formatCode="General">
                  <c:v>0.00450679911037577</c:v>
                </c:pt>
                <c:pt idx="4" c:formatCode="General">
                  <c:v>0.00632881009531419</c:v>
                </c:pt>
                <c:pt idx="5" c:formatCode="General">
                  <c:v>0.00664549555262628</c:v>
                </c:pt>
                <c:pt idx="6" c:formatCode="General">
                  <c:v>0.000733307125526958</c:v>
                </c:pt>
                <c:pt idx="7" c:formatCode="General">
                  <c:v>-0.00425696524316581</c:v>
                </c:pt>
                <c:pt idx="8" c:formatCode="General">
                  <c:v>-0.00216682346776164</c:v>
                </c:pt>
                <c:pt idx="9" c:formatCode="General">
                  <c:v>-0.000785681319622141</c:v>
                </c:pt>
                <c:pt idx="10" c:formatCode="General">
                  <c:v>0.00181273634446153</c:v>
                </c:pt>
                <c:pt idx="11" c:formatCode="General">
                  <c:v>0.0039440794817439</c:v>
                </c:pt>
                <c:pt idx="12" c:formatCode="General">
                  <c:v>0.00524050640206165</c:v>
                </c:pt>
                <c:pt idx="13" c:formatCode="General">
                  <c:v>0.00513834622577528</c:v>
                </c:pt>
                <c:pt idx="14" c:formatCode="General">
                  <c:v>0.0104149798436205</c:v>
                </c:pt>
                <c:pt idx="15" c:formatCode="General">
                  <c:v>0.0111089221970669</c:v>
                </c:pt>
                <c:pt idx="16" c:formatCode="General">
                  <c:v>0.0133374208317543</c:v>
                </c:pt>
                <c:pt idx="17" c:formatCode="General">
                  <c:v>0.0152984069653536</c:v>
                </c:pt>
                <c:pt idx="18" c:formatCode="General">
                  <c:v>0.0194697049476968</c:v>
                </c:pt>
                <c:pt idx="19" c:formatCode="General">
                  <c:v>0.021268711731078</c:v>
                </c:pt>
                <c:pt idx="20" c:formatCode="General">
                  <c:v>0.0211382834636331</c:v>
                </c:pt>
                <c:pt idx="21" c:formatCode="General">
                  <c:v>0.0222984496272486</c:v>
                </c:pt>
                <c:pt idx="22" c:formatCode="General">
                  <c:v>0.0254967689151993</c:v>
                </c:pt>
                <c:pt idx="23" c:formatCode="General">
                  <c:v>0.0251136232190376</c:v>
                </c:pt>
                <c:pt idx="24" c:formatCode="General">
                  <c:v>0.028434203506233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HW!$C$65:$AA$65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0.00294660046209387</c:v>
                </c:pt>
                <c:pt idx="2" c:formatCode="General">
                  <c:v>0.00333564837589086</c:v>
                </c:pt>
                <c:pt idx="3" c:formatCode="General">
                  <c:v>0.00525577482722981</c:v>
                </c:pt>
                <c:pt idx="4" c:formatCode="General">
                  <c:v>0.00783423847888034</c:v>
                </c:pt>
                <c:pt idx="5" c:formatCode="General">
                  <c:v>0.00857072028507277</c:v>
                </c:pt>
                <c:pt idx="6" c:formatCode="General">
                  <c:v>0.00596080703906212</c:v>
                </c:pt>
                <c:pt idx="7" c:formatCode="General">
                  <c:v>-0.000242331761861754</c:v>
                </c:pt>
                <c:pt idx="8" c:formatCode="General">
                  <c:v>0.00536625562435245</c:v>
                </c:pt>
                <c:pt idx="9" c:formatCode="General">
                  <c:v>0.00698532710577343</c:v>
                </c:pt>
                <c:pt idx="10" c:formatCode="General">
                  <c:v>0.00362232969083748</c:v>
                </c:pt>
                <c:pt idx="11" c:formatCode="General">
                  <c:v>-0.00444086169326967</c:v>
                </c:pt>
                <c:pt idx="12" c:formatCode="General">
                  <c:v>-0.00609650532874639</c:v>
                </c:pt>
                <c:pt idx="13" c:formatCode="General">
                  <c:v>-0.00696838690032792</c:v>
                </c:pt>
                <c:pt idx="14" c:formatCode="General">
                  <c:v>-0.00801587939178509</c:v>
                </c:pt>
                <c:pt idx="15" c:formatCode="General">
                  <c:v>-0.0140915007385116</c:v>
                </c:pt>
                <c:pt idx="16" c:formatCode="General">
                  <c:v>-0.0173829176268247</c:v>
                </c:pt>
                <c:pt idx="17" c:formatCode="General">
                  <c:v>-0.0139081373373636</c:v>
                </c:pt>
                <c:pt idx="18" c:formatCode="General">
                  <c:v>-0.00863060180681744</c:v>
                </c:pt>
                <c:pt idx="19" c:formatCode="General">
                  <c:v>-0.0122300800111097</c:v>
                </c:pt>
                <c:pt idx="20" c:formatCode="General">
                  <c:v>-0.0114687375871242</c:v>
                </c:pt>
                <c:pt idx="21" c:formatCode="General">
                  <c:v>-0.0114283738704804</c:v>
                </c:pt>
                <c:pt idx="22" c:formatCode="General">
                  <c:v>-0.0105857933784396</c:v>
                </c:pt>
                <c:pt idx="23" c:formatCode="General">
                  <c:v>-0.0124188670730551</c:v>
                </c:pt>
                <c:pt idx="24" c:formatCode="General">
                  <c:v>-0.0115273710646716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HW!$C$66:$AA$66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-0.00479541866270973</c:v>
                </c:pt>
                <c:pt idx="2" c:formatCode="General">
                  <c:v>-0.00236027215171269</c:v>
                </c:pt>
                <c:pt idx="3" c:formatCode="General">
                  <c:v>-0.00396200858088706</c:v>
                </c:pt>
                <c:pt idx="4" c:formatCode="General">
                  <c:v>-0.000783288420753306</c:v>
                </c:pt>
                <c:pt idx="5" c:formatCode="General">
                  <c:v>-0.00209127876834407</c:v>
                </c:pt>
                <c:pt idx="6" c:formatCode="General">
                  <c:v>0.000539549608060444</c:v>
                </c:pt>
                <c:pt idx="7" c:formatCode="General">
                  <c:v>-0.00157462625357474</c:v>
                </c:pt>
                <c:pt idx="8" c:formatCode="General">
                  <c:v>0.000371109436610461</c:v>
                </c:pt>
                <c:pt idx="9" c:formatCode="General">
                  <c:v>-0.00250264168851495</c:v>
                </c:pt>
                <c:pt idx="10" c:formatCode="General">
                  <c:v>-0.00410803426243549</c:v>
                </c:pt>
                <c:pt idx="11" c:formatCode="General">
                  <c:v>0.00127087647201935</c:v>
                </c:pt>
                <c:pt idx="12" c:formatCode="General">
                  <c:v>0.00314174713310694</c:v>
                </c:pt>
                <c:pt idx="13" c:formatCode="General">
                  <c:v>-0.000572024707642322</c:v>
                </c:pt>
                <c:pt idx="14" c:formatCode="General">
                  <c:v>-0.000592912396968301</c:v>
                </c:pt>
                <c:pt idx="15" c:formatCode="General">
                  <c:v>-0.00292463369892464</c:v>
                </c:pt>
                <c:pt idx="16" c:formatCode="General">
                  <c:v>-0.00470568354093222</c:v>
                </c:pt>
                <c:pt idx="17" c:formatCode="General">
                  <c:v>-0.0102337567828411</c:v>
                </c:pt>
                <c:pt idx="18" c:formatCode="General">
                  <c:v>-0.0110192915267775</c:v>
                </c:pt>
                <c:pt idx="19" c:formatCode="General">
                  <c:v>-0.0125271890691469</c:v>
                </c:pt>
                <c:pt idx="20" c:formatCode="General">
                  <c:v>-0.00568121233458806</c:v>
                </c:pt>
                <c:pt idx="21" c:formatCode="General">
                  <c:v>-0.0066428078539309</c:v>
                </c:pt>
                <c:pt idx="22" c:formatCode="General">
                  <c:v>-0.00566461123444991</c:v>
                </c:pt>
                <c:pt idx="23" c:formatCode="General">
                  <c:v>-0.00307409258968195</c:v>
                </c:pt>
                <c:pt idx="24" c:formatCode="General">
                  <c:v>-0.00483012553028136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HW!$C$67:$AA$67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0.00217140256357952</c:v>
                </c:pt>
                <c:pt idx="2" c:formatCode="General">
                  <c:v>0.00628488311917483</c:v>
                </c:pt>
                <c:pt idx="3" c:formatCode="General">
                  <c:v>0.00339457885528989</c:v>
                </c:pt>
                <c:pt idx="4" c:formatCode="General">
                  <c:v>0.00503530928890128</c:v>
                </c:pt>
                <c:pt idx="5" c:formatCode="General">
                  <c:v>0.00366321788015138</c:v>
                </c:pt>
                <c:pt idx="6" c:formatCode="General">
                  <c:v>0.00381513891994196</c:v>
                </c:pt>
                <c:pt idx="7" c:formatCode="General">
                  <c:v>0.00646178539321644</c:v>
                </c:pt>
                <c:pt idx="8" c:formatCode="General">
                  <c:v>0.00739025453197439</c:v>
                </c:pt>
                <c:pt idx="9" c:formatCode="General">
                  <c:v>0.0145524773364091</c:v>
                </c:pt>
                <c:pt idx="10" c:formatCode="General">
                  <c:v>0.0148582138631278</c:v>
                </c:pt>
                <c:pt idx="11" c:formatCode="General">
                  <c:v>0.01597581244109</c:v>
                </c:pt>
                <c:pt idx="12" c:formatCode="General">
                  <c:v>0.0128147041912423</c:v>
                </c:pt>
                <c:pt idx="13" c:formatCode="General">
                  <c:v>0.0148771746830571</c:v>
                </c:pt>
                <c:pt idx="14" c:formatCode="General">
                  <c:v>0.0136408412665849</c:v>
                </c:pt>
                <c:pt idx="15" c:formatCode="General">
                  <c:v>0.0155748674378633</c:v>
                </c:pt>
                <c:pt idx="16" c:formatCode="General">
                  <c:v>0.0176800592592286</c:v>
                </c:pt>
                <c:pt idx="17" c:formatCode="General">
                  <c:v>0.018570688578579</c:v>
                </c:pt>
                <c:pt idx="18" c:formatCode="General">
                  <c:v>0.0179914442763025</c:v>
                </c:pt>
                <c:pt idx="19" c:formatCode="General">
                  <c:v>0.0204582201418556</c:v>
                </c:pt>
                <c:pt idx="20" c:formatCode="General">
                  <c:v>0.019239163816035</c:v>
                </c:pt>
                <c:pt idx="21" c:formatCode="General">
                  <c:v>0.0158719193545892</c:v>
                </c:pt>
                <c:pt idx="22" c:formatCode="General">
                  <c:v>0.0140593212625426</c:v>
                </c:pt>
                <c:pt idx="23" c:formatCode="General">
                  <c:v>0.00880814268115676</c:v>
                </c:pt>
                <c:pt idx="24" c:formatCode="General">
                  <c:v>0.00973112014107266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HW!$C$68:$AA$68</c:f>
              <c:numCache>
                <c:formatCode>General</c:formatCode>
                <c:ptCount val="25"/>
                <c:pt idx="0" c:formatCode="General">
                  <c:v>0</c:v>
                </c:pt>
                <c:pt idx="1" c:formatCode="General">
                  <c:v>0.00254901908072287</c:v>
                </c:pt>
                <c:pt idx="2" c:formatCode="General">
                  <c:v>-0.00036291783785479</c:v>
                </c:pt>
                <c:pt idx="3" c:formatCode="General">
                  <c:v>-0.00153767660222256</c:v>
                </c:pt>
                <c:pt idx="4" c:formatCode="General">
                  <c:v>0.000407230222503923</c:v>
                </c:pt>
                <c:pt idx="5" c:formatCode="General">
                  <c:v>-0.000915424361699918</c:v>
                </c:pt>
                <c:pt idx="6" c:formatCode="General">
                  <c:v>-0.00110753861219968</c:v>
                </c:pt>
                <c:pt idx="7" c:formatCode="General">
                  <c:v>-0.00172731948175409</c:v>
                </c:pt>
                <c:pt idx="8" c:formatCode="General">
                  <c:v>-0.00481429953380202</c:v>
                </c:pt>
                <c:pt idx="9" c:formatCode="General">
                  <c:v>-0.00536558551214375</c:v>
                </c:pt>
                <c:pt idx="10" c:formatCode="General">
                  <c:v>-0.00603652089296531</c:v>
                </c:pt>
                <c:pt idx="11" c:formatCode="General">
                  <c:v>-0.00240794225063801</c:v>
                </c:pt>
                <c:pt idx="12" c:formatCode="General">
                  <c:v>-0.00324800311762191</c:v>
                </c:pt>
                <c:pt idx="13" c:formatCode="General">
                  <c:v>-0.00696309037581269</c:v>
                </c:pt>
                <c:pt idx="14" c:formatCode="General">
                  <c:v>-0.00777579888662316</c:v>
                </c:pt>
                <c:pt idx="15" c:formatCode="General">
                  <c:v>-0.00774650722240678</c:v>
                </c:pt>
                <c:pt idx="16" c:formatCode="General">
                  <c:v>-0.0055052086748974</c:v>
                </c:pt>
                <c:pt idx="17" c:formatCode="General">
                  <c:v>-0.00618173298218069</c:v>
                </c:pt>
                <c:pt idx="18" c:formatCode="General">
                  <c:v>-0.00916321005202405</c:v>
                </c:pt>
                <c:pt idx="19" c:formatCode="General">
                  <c:v>-0.0102876945884094</c:v>
                </c:pt>
                <c:pt idx="20" c:formatCode="General">
                  <c:v>-0.0102299923503441</c:v>
                </c:pt>
                <c:pt idx="21" c:formatCode="General">
                  <c:v>-0.00785231144680774</c:v>
                </c:pt>
                <c:pt idx="22" c:formatCode="General">
                  <c:v>-0.00756551481237416</c:v>
                </c:pt>
                <c:pt idx="23" c:formatCode="General">
                  <c:v>-0.00891307803288384</c:v>
                </c:pt>
                <c:pt idx="24" c:formatCode="General">
                  <c:v>-0.0103972023427932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888512"/>
        <c:axId val="73890048"/>
      </c:lineChart>
      <c:catAx>
        <c:axId val="738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389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89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388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Rate Paths</a:t>
            </a:r>
            <a:endParaRPr lang="en-US"/>
          </a:p>
        </c:rich>
      </c:tx>
      <c:layout>
        <c:manualLayout>
          <c:xMode val="edge"/>
          <c:yMode val="edge"/>
          <c:x val="0.449502432395097"/>
          <c:y val="0.0349854227405248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39687569239788"/>
          <c:y val="0.13119552204173"/>
          <c:w val="0.90611727231874"/>
          <c:h val="0.740525835524433"/>
        </c:manualLayout>
      </c:layout>
      <c:lineChart>
        <c:grouping val="standard"/>
        <c:varyColors val="0"/>
        <c:ser>
          <c:idx val="0"/>
          <c:order val="0"/>
          <c:spPr>
            <a:noFill/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HW!$C$100:$AA$100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127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HW!$C$101:$AA$101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127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HW!$C$102:$AA$102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noFill/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HW!$C$103:$AA$103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noFill/>
            <a:ln w="12700">
              <a:solidFill>
                <a:srgbClr val="800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HW!$C$104:$AA$104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noFill/>
            <a:ln w="12700">
              <a:solidFill>
                <a:srgbClr val="8000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HW!$C$105:$AA$105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noFill/>
            <a:ln w="12700">
              <a:solidFill>
                <a:srgbClr val="00808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HW!$C$106:$AA$106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noFill/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HW!$C$107:$AA$107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noFill/>
            <a:ln w="12700">
              <a:solidFill>
                <a:srgbClr val="00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HW!$C$108:$AA$108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noFill/>
            <a:ln w="12700">
              <a:solidFill>
                <a:srgbClr val="CCFF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HW!$C$109:$AA$109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noFill/>
            <a:ln w="12700">
              <a:solidFill>
                <a:srgbClr val="CCFF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HW!$C$110:$AA$110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noFill/>
            <a:ln w="12700">
              <a:solidFill>
                <a:srgbClr val="FFFF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HW!$C$111:$AA$111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noFill/>
            <a:ln w="12700">
              <a:solidFill>
                <a:srgbClr val="99CC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HW!$C$112:$AA$112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noFill/>
            <a:ln w="12700">
              <a:solidFill>
                <a:srgbClr val="FF99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HW!$C$113:$AA$113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noFill/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HW!$C$114:$AA$114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5"/>
          <c:order val="15"/>
          <c:spPr>
            <a:noFill/>
            <a:ln w="12700">
              <a:solidFill>
                <a:srgbClr val="FFCC99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HW!$C$115:$AA$115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6"/>
          <c:order val="16"/>
          <c:spPr>
            <a:noFill/>
            <a:ln w="12700">
              <a:solidFill>
                <a:srgbClr val="3366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HW!$C$116:$AA$116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noFill/>
            <a:ln w="12700">
              <a:solidFill>
                <a:srgbClr val="33CCCC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HW!$C$117:$AA$117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8"/>
          <c:order val="18"/>
          <c:spPr>
            <a:noFill/>
            <a:ln w="12700">
              <a:solidFill>
                <a:srgbClr val="99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HW!$C$118:$AA$118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noFill/>
            <a:ln w="12700">
              <a:solidFill>
                <a:srgbClr val="FFCC00"/>
              </a:solidFill>
              <a:prstDash val="solid"/>
            </a:ln>
            <a:effectLst/>
          </c:spPr>
          <c:marker>
            <c:symbol val="none"/>
          </c:marker>
          <c:val>
            <c:numRef>
              <c:f>HW!$C$119:$AA$119</c:f>
              <c:numCache>
                <c:formatCode>0.0000%</c:formatCode>
                <c:ptCount val="2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114176"/>
        <c:axId val="74115712"/>
      </c:lineChart>
      <c:catAx>
        <c:axId val="741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411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11571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411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9525</xdr:colOff>
      <xdr:row>6</xdr:row>
      <xdr:rowOff>0</xdr:rowOff>
    </xdr:from>
    <xdr:to>
      <xdr:col>38</xdr:col>
      <xdr:colOff>581025</xdr:colOff>
      <xdr:row>26</xdr:row>
      <xdr:rowOff>0</xdr:rowOff>
    </xdr:to>
    <xdr:graphicFrame>
      <xdr:nvGraphicFramePr>
        <xdr:cNvPr id="10292" name="Chart 1"/>
        <xdr:cNvGraphicFramePr/>
      </xdr:nvGraphicFramePr>
      <xdr:xfrm>
        <a:off x="25612725" y="1095375"/>
        <a:ext cx="674370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27</xdr:row>
      <xdr:rowOff>0</xdr:rowOff>
    </xdr:from>
    <xdr:to>
      <xdr:col>38</xdr:col>
      <xdr:colOff>581025</xdr:colOff>
      <xdr:row>47</xdr:row>
      <xdr:rowOff>9525</xdr:rowOff>
    </xdr:to>
    <xdr:graphicFrame>
      <xdr:nvGraphicFramePr>
        <xdr:cNvPr id="10293" name="Chart 2"/>
        <xdr:cNvGraphicFramePr/>
      </xdr:nvGraphicFramePr>
      <xdr:xfrm>
        <a:off x="25603200" y="4375785"/>
        <a:ext cx="6753225" cy="3133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38</xdr:col>
      <xdr:colOff>590550</xdr:colOff>
      <xdr:row>68</xdr:row>
      <xdr:rowOff>19050</xdr:rowOff>
    </xdr:to>
    <xdr:graphicFrame>
      <xdr:nvGraphicFramePr>
        <xdr:cNvPr id="10294" name="Chart 3"/>
        <xdr:cNvGraphicFramePr/>
      </xdr:nvGraphicFramePr>
      <xdr:xfrm>
        <a:off x="25603200" y="7656195"/>
        <a:ext cx="6762750" cy="314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99</xdr:row>
      <xdr:rowOff>0</xdr:rowOff>
    </xdr:from>
    <xdr:to>
      <xdr:col>38</xdr:col>
      <xdr:colOff>600075</xdr:colOff>
      <xdr:row>119</xdr:row>
      <xdr:rowOff>28575</xdr:rowOff>
    </xdr:to>
    <xdr:graphicFrame>
      <xdr:nvGraphicFramePr>
        <xdr:cNvPr id="10295" name="Chart 4"/>
        <xdr:cNvGraphicFramePr/>
      </xdr:nvGraphicFramePr>
      <xdr:xfrm>
        <a:off x="25603200" y="15954375"/>
        <a:ext cx="6772275" cy="315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71</xdr:row>
      <xdr:rowOff>0</xdr:rowOff>
    </xdr:from>
    <xdr:to>
      <xdr:col>38</xdr:col>
      <xdr:colOff>590550</xdr:colOff>
      <xdr:row>91</xdr:row>
      <xdr:rowOff>19050</xdr:rowOff>
    </xdr:to>
    <xdr:graphicFrame>
      <xdr:nvGraphicFramePr>
        <xdr:cNvPr id="8" name="Chart 3"/>
        <xdr:cNvGraphicFramePr/>
      </xdr:nvGraphicFramePr>
      <xdr:xfrm>
        <a:off x="25603200" y="11330940"/>
        <a:ext cx="6762750" cy="314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9525</xdr:colOff>
      <xdr:row>6</xdr:row>
      <xdr:rowOff>0</xdr:rowOff>
    </xdr:from>
    <xdr:to>
      <xdr:col>38</xdr:col>
      <xdr:colOff>581025</xdr:colOff>
      <xdr:row>26</xdr:row>
      <xdr:rowOff>0</xdr:rowOff>
    </xdr:to>
    <xdr:graphicFrame>
      <xdr:nvGraphicFramePr>
        <xdr:cNvPr id="2" name="Chart 1"/>
        <xdr:cNvGraphicFramePr/>
      </xdr:nvGraphicFramePr>
      <xdr:xfrm>
        <a:off x="25612725" y="1095375"/>
        <a:ext cx="674370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27</xdr:row>
      <xdr:rowOff>0</xdr:rowOff>
    </xdr:from>
    <xdr:to>
      <xdr:col>38</xdr:col>
      <xdr:colOff>581025</xdr:colOff>
      <xdr:row>47</xdr:row>
      <xdr:rowOff>9525</xdr:rowOff>
    </xdr:to>
    <xdr:graphicFrame>
      <xdr:nvGraphicFramePr>
        <xdr:cNvPr id="3" name="Chart 2"/>
        <xdr:cNvGraphicFramePr/>
      </xdr:nvGraphicFramePr>
      <xdr:xfrm>
        <a:off x="25603200" y="4375785"/>
        <a:ext cx="6753225" cy="3133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38</xdr:col>
      <xdr:colOff>590550</xdr:colOff>
      <xdr:row>68</xdr:row>
      <xdr:rowOff>19050</xdr:rowOff>
    </xdr:to>
    <xdr:graphicFrame>
      <xdr:nvGraphicFramePr>
        <xdr:cNvPr id="4" name="Chart 3"/>
        <xdr:cNvGraphicFramePr/>
      </xdr:nvGraphicFramePr>
      <xdr:xfrm>
        <a:off x="25603200" y="7656195"/>
        <a:ext cx="6762750" cy="314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99</xdr:row>
      <xdr:rowOff>0</xdr:rowOff>
    </xdr:from>
    <xdr:to>
      <xdr:col>38</xdr:col>
      <xdr:colOff>600075</xdr:colOff>
      <xdr:row>119</xdr:row>
      <xdr:rowOff>28575</xdr:rowOff>
    </xdr:to>
    <xdr:graphicFrame>
      <xdr:nvGraphicFramePr>
        <xdr:cNvPr id="5" name="Chart 4"/>
        <xdr:cNvGraphicFramePr/>
      </xdr:nvGraphicFramePr>
      <xdr:xfrm>
        <a:off x="25603200" y="15954375"/>
        <a:ext cx="6772275" cy="315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71</xdr:row>
      <xdr:rowOff>0</xdr:rowOff>
    </xdr:from>
    <xdr:to>
      <xdr:col>38</xdr:col>
      <xdr:colOff>590550</xdr:colOff>
      <xdr:row>91</xdr:row>
      <xdr:rowOff>19050</xdr:rowOff>
    </xdr:to>
    <xdr:graphicFrame>
      <xdr:nvGraphicFramePr>
        <xdr:cNvPr id="6" name="Chart 3"/>
        <xdr:cNvGraphicFramePr/>
      </xdr:nvGraphicFramePr>
      <xdr:xfrm>
        <a:off x="25603200" y="11330940"/>
        <a:ext cx="6762750" cy="314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6"/>
  <sheetViews>
    <sheetView tabSelected="1" topLeftCell="A138" workbookViewId="0">
      <selection activeCell="D150" sqref="D150"/>
    </sheetView>
  </sheetViews>
  <sheetFormatPr defaultColWidth="9" defaultRowHeight="12.3"/>
  <cols>
    <col min="1" max="1" width="20.712962962963" customWidth="1"/>
    <col min="2" max="2" width="10.5740740740741" customWidth="1"/>
    <col min="3" max="3" width="17.712962962963" customWidth="1"/>
    <col min="4" max="27" width="13.1388888888889" customWidth="1"/>
  </cols>
  <sheetData>
    <row r="1" spans="1:28">
      <c r="A1" s="2"/>
      <c r="B1" s="2"/>
      <c r="C1" s="2"/>
      <c r="D1" s="2"/>
      <c r="E1" s="2"/>
      <c r="F1" s="3"/>
      <c r="G1" s="3"/>
      <c r="H1" s="3"/>
      <c r="I1" s="3"/>
      <c r="J1" s="3"/>
      <c r="K1" s="17"/>
      <c r="L1" s="17"/>
      <c r="M1" s="17"/>
      <c r="N1" s="17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4" t="s">
        <v>0</v>
      </c>
      <c r="B2" s="5" t="s">
        <v>1</v>
      </c>
      <c r="C2" s="6">
        <f>1/12</f>
        <v>0.0833333333333333</v>
      </c>
      <c r="D2" s="7" t="s">
        <v>2</v>
      </c>
      <c r="E2" s="2"/>
      <c r="F2" s="3"/>
      <c r="G2" s="3"/>
      <c r="H2" s="3"/>
      <c r="I2" s="3"/>
      <c r="J2" s="3"/>
      <c r="K2" s="11"/>
      <c r="L2" s="11"/>
      <c r="M2" s="1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8" t="s">
        <v>3</v>
      </c>
      <c r="B3" s="5" t="s">
        <v>4</v>
      </c>
      <c r="C3" s="9">
        <v>0.05</v>
      </c>
      <c r="D3" s="7"/>
      <c r="E3" s="2"/>
      <c r="F3" s="3"/>
      <c r="G3" s="3"/>
      <c r="H3" s="3"/>
      <c r="I3" s="3"/>
      <c r="J3" s="3"/>
      <c r="K3" s="11"/>
      <c r="L3" s="11"/>
      <c r="M3" s="11"/>
      <c r="N3" s="1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8" t="s">
        <v>5</v>
      </c>
      <c r="B4" s="5" t="s">
        <v>6</v>
      </c>
      <c r="C4" s="10">
        <v>0.3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24.75" customHeight="1" spans="1:28">
      <c r="A5" s="12" t="s">
        <v>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>
      <c r="A6" s="3"/>
      <c r="B6" s="3"/>
      <c r="C6" s="7">
        <v>0</v>
      </c>
      <c r="D6" s="7">
        <f>C6+1</f>
        <v>1</v>
      </c>
      <c r="E6" s="7">
        <f t="shared" ref="E6:AA6" si="0">D6+1</f>
        <v>2</v>
      </c>
      <c r="F6" s="7">
        <f t="shared" si="0"/>
        <v>3</v>
      </c>
      <c r="G6" s="7">
        <f t="shared" si="0"/>
        <v>4</v>
      </c>
      <c r="H6" s="7">
        <f t="shared" si="0"/>
        <v>5</v>
      </c>
      <c r="I6" s="7">
        <f t="shared" si="0"/>
        <v>6</v>
      </c>
      <c r="J6" s="7">
        <f t="shared" si="0"/>
        <v>7</v>
      </c>
      <c r="K6" s="7">
        <f t="shared" si="0"/>
        <v>8</v>
      </c>
      <c r="L6" s="7">
        <f t="shared" si="0"/>
        <v>9</v>
      </c>
      <c r="M6" s="7">
        <f t="shared" si="0"/>
        <v>10</v>
      </c>
      <c r="N6" s="7">
        <f t="shared" si="0"/>
        <v>11</v>
      </c>
      <c r="O6" s="7">
        <f t="shared" si="0"/>
        <v>12</v>
      </c>
      <c r="P6" s="7">
        <f t="shared" si="0"/>
        <v>13</v>
      </c>
      <c r="Q6" s="7">
        <f t="shared" si="0"/>
        <v>14</v>
      </c>
      <c r="R6" s="7">
        <f t="shared" si="0"/>
        <v>15</v>
      </c>
      <c r="S6" s="7">
        <f t="shared" si="0"/>
        <v>16</v>
      </c>
      <c r="T6" s="7">
        <f t="shared" si="0"/>
        <v>17</v>
      </c>
      <c r="U6" s="7">
        <f t="shared" si="0"/>
        <v>18</v>
      </c>
      <c r="V6" s="7">
        <f t="shared" si="0"/>
        <v>19</v>
      </c>
      <c r="W6" s="7">
        <f t="shared" si="0"/>
        <v>20</v>
      </c>
      <c r="X6" s="7">
        <f t="shared" si="0"/>
        <v>21</v>
      </c>
      <c r="Y6" s="7">
        <f t="shared" si="0"/>
        <v>22</v>
      </c>
      <c r="Z6" s="7">
        <f t="shared" si="0"/>
        <v>23</v>
      </c>
      <c r="AA6" s="7">
        <f t="shared" si="0"/>
        <v>24</v>
      </c>
      <c r="AB6" s="3"/>
    </row>
    <row r="7" spans="1:28">
      <c r="A7" s="14" t="s">
        <v>8</v>
      </c>
      <c r="B7" s="4">
        <v>1</v>
      </c>
      <c r="C7" s="15"/>
      <c r="D7" s="15">
        <f ca="1" t="shared" ref="D7:S16" si="1">RAND()</f>
        <v>0.264951311662851</v>
      </c>
      <c r="E7" s="15">
        <f ca="1" t="shared" si="1"/>
        <v>0.393113576170901</v>
      </c>
      <c r="F7" s="15">
        <f ca="1" t="shared" si="1"/>
        <v>0.145174786125648</v>
      </c>
      <c r="G7" s="15">
        <f ca="1" t="shared" si="1"/>
        <v>0.955128424333907</v>
      </c>
      <c r="H7" s="15">
        <f ca="1" t="shared" si="1"/>
        <v>0.164115219331214</v>
      </c>
      <c r="I7" s="15">
        <f ca="1" t="shared" si="1"/>
        <v>0.923025885733654</v>
      </c>
      <c r="J7" s="15">
        <f ca="1" t="shared" si="1"/>
        <v>0.182933377069654</v>
      </c>
      <c r="K7" s="15">
        <f ca="1" t="shared" si="1"/>
        <v>0.129630882954577</v>
      </c>
      <c r="L7" s="15">
        <f ca="1" t="shared" si="1"/>
        <v>0.744674820767513</v>
      </c>
      <c r="M7" s="15">
        <f ca="1" t="shared" si="1"/>
        <v>0.401567704256321</v>
      </c>
      <c r="N7" s="15">
        <f ca="1" t="shared" si="1"/>
        <v>0.612023769639015</v>
      </c>
      <c r="O7" s="15">
        <f ca="1" t="shared" si="1"/>
        <v>0.559062939382452</v>
      </c>
      <c r="P7" s="15">
        <f ca="1" t="shared" si="1"/>
        <v>0.285716200242987</v>
      </c>
      <c r="Q7" s="15">
        <f ca="1" t="shared" si="1"/>
        <v>0.683544975081511</v>
      </c>
      <c r="R7" s="15">
        <f ca="1" t="shared" si="1"/>
        <v>0.469142138885608</v>
      </c>
      <c r="S7" s="15">
        <f ca="1" t="shared" si="1"/>
        <v>0.300019445124535</v>
      </c>
      <c r="T7" s="15">
        <f ca="1" t="shared" ref="T7:AA16" si="2">RAND()</f>
        <v>0.0632988232814025</v>
      </c>
      <c r="U7" s="15">
        <f ca="1" t="shared" si="2"/>
        <v>0.156948837645126</v>
      </c>
      <c r="V7" s="15">
        <f ca="1" t="shared" si="2"/>
        <v>0.1411660510078</v>
      </c>
      <c r="W7" s="15">
        <f ca="1" t="shared" si="2"/>
        <v>0.97553009478609</v>
      </c>
      <c r="X7" s="15">
        <f ca="1" t="shared" si="2"/>
        <v>0.926546364287628</v>
      </c>
      <c r="Y7" s="15">
        <f ca="1" t="shared" si="2"/>
        <v>0.0700340943189439</v>
      </c>
      <c r="Z7" s="15">
        <f ca="1" t="shared" si="2"/>
        <v>0.197977445348457</v>
      </c>
      <c r="AA7" s="15">
        <f ca="1" t="shared" si="2"/>
        <v>0.821531394501532</v>
      </c>
      <c r="AB7" s="3"/>
    </row>
    <row r="8" spans="1:28">
      <c r="A8" s="16"/>
      <c r="B8" s="4">
        <f>B7+1</f>
        <v>2</v>
      </c>
      <c r="C8" s="15"/>
      <c r="D8" s="15">
        <f ca="1" t="shared" si="1"/>
        <v>0.948760867231466</v>
      </c>
      <c r="E8" s="15">
        <f ca="1" t="shared" si="1"/>
        <v>0.718883458606368</v>
      </c>
      <c r="F8" s="15">
        <f ca="1" t="shared" si="1"/>
        <v>0.963029357388629</v>
      </c>
      <c r="G8" s="15">
        <f ca="1" t="shared" si="1"/>
        <v>0.0974324655539245</v>
      </c>
      <c r="H8" s="15">
        <f ca="1" t="shared" si="1"/>
        <v>0.469807706528965</v>
      </c>
      <c r="I8" s="15">
        <f ca="1" t="shared" si="1"/>
        <v>0.099160603874058</v>
      </c>
      <c r="J8" s="15">
        <f ca="1" t="shared" si="1"/>
        <v>0.735728308330048</v>
      </c>
      <c r="K8" s="15">
        <f ca="1" t="shared" si="1"/>
        <v>0.481680390630175</v>
      </c>
      <c r="L8" s="15">
        <f ca="1" t="shared" si="1"/>
        <v>0.757390357661105</v>
      </c>
      <c r="M8" s="15">
        <f ca="1" t="shared" si="1"/>
        <v>0.0199962662602913</v>
      </c>
      <c r="N8" s="15">
        <f ca="1" t="shared" si="1"/>
        <v>0.537826278494061</v>
      </c>
      <c r="O8" s="15">
        <f ca="1" t="shared" si="1"/>
        <v>0.433924440530393</v>
      </c>
      <c r="P8" s="15">
        <f ca="1" t="shared" si="1"/>
        <v>0.906002475066179</v>
      </c>
      <c r="Q8" s="15">
        <f ca="1" t="shared" si="1"/>
        <v>0.806621777544312</v>
      </c>
      <c r="R8" s="15">
        <f ca="1" t="shared" si="1"/>
        <v>0.186214324320465</v>
      </c>
      <c r="S8" s="15">
        <f ca="1" t="shared" si="1"/>
        <v>0.931537181151604</v>
      </c>
      <c r="T8" s="15">
        <f ca="1" t="shared" si="2"/>
        <v>0.671723126478855</v>
      </c>
      <c r="U8" s="15">
        <f ca="1" t="shared" si="2"/>
        <v>0.228342807921276</v>
      </c>
      <c r="V8" s="15">
        <f ca="1" t="shared" si="2"/>
        <v>0.900303796825587</v>
      </c>
      <c r="W8" s="15">
        <f ca="1" t="shared" si="2"/>
        <v>0.401268169298002</v>
      </c>
      <c r="X8" s="15">
        <f ca="1" t="shared" si="2"/>
        <v>0.0450642068376301</v>
      </c>
      <c r="Y8" s="15">
        <f ca="1" t="shared" si="2"/>
        <v>0.47145151865271</v>
      </c>
      <c r="Z8" s="15">
        <f ca="1" t="shared" si="2"/>
        <v>0.58043241498923</v>
      </c>
      <c r="AA8" s="15">
        <f ca="1" t="shared" si="2"/>
        <v>0.12047528584669</v>
      </c>
      <c r="AB8" s="3"/>
    </row>
    <row r="9" spans="1:28">
      <c r="A9" s="16"/>
      <c r="B9" s="4">
        <f t="shared" ref="B9:B26" si="3">B8+1</f>
        <v>3</v>
      </c>
      <c r="C9" s="15"/>
      <c r="D9" s="15">
        <f ca="1" t="shared" si="1"/>
        <v>0.846267010414725</v>
      </c>
      <c r="E9" s="15">
        <f ca="1" t="shared" si="1"/>
        <v>0.796396016742643</v>
      </c>
      <c r="F9" s="15">
        <f ca="1" t="shared" si="1"/>
        <v>0.843629964977493</v>
      </c>
      <c r="G9" s="15">
        <f ca="1" t="shared" si="1"/>
        <v>0.202874271941947</v>
      </c>
      <c r="H9" s="15">
        <f ca="1" t="shared" si="1"/>
        <v>0.739863870977373</v>
      </c>
      <c r="I9" s="15">
        <f ca="1" t="shared" si="1"/>
        <v>0.117875564222807</v>
      </c>
      <c r="J9" s="15">
        <f ca="1" t="shared" si="1"/>
        <v>0.258104510177886</v>
      </c>
      <c r="K9" s="15">
        <f ca="1" t="shared" si="1"/>
        <v>0.255326937876271</v>
      </c>
      <c r="L9" s="15">
        <f ca="1" t="shared" si="1"/>
        <v>0.699146647679391</v>
      </c>
      <c r="M9" s="15">
        <f ca="1" t="shared" si="1"/>
        <v>0.0351725483959064</v>
      </c>
      <c r="N9" s="15">
        <f ca="1" t="shared" si="1"/>
        <v>0.291082649882818</v>
      </c>
      <c r="O9" s="15">
        <f ca="1" t="shared" si="1"/>
        <v>0.87275867820046</v>
      </c>
      <c r="P9" s="15">
        <f ca="1" t="shared" si="1"/>
        <v>0.401836224935542</v>
      </c>
      <c r="Q9" s="15">
        <f ca="1" t="shared" si="1"/>
        <v>0.604300367730503</v>
      </c>
      <c r="R9" s="15">
        <f ca="1" t="shared" si="1"/>
        <v>0.338123939297482</v>
      </c>
      <c r="S9" s="15">
        <f ca="1" t="shared" si="1"/>
        <v>0.216967081748771</v>
      </c>
      <c r="T9" s="15">
        <f ca="1" t="shared" si="2"/>
        <v>0.311248135410508</v>
      </c>
      <c r="U9" s="15">
        <f ca="1" t="shared" si="2"/>
        <v>0.828153326447555</v>
      </c>
      <c r="V9" s="15">
        <f ca="1" t="shared" si="2"/>
        <v>0.473332650017943</v>
      </c>
      <c r="W9" s="15">
        <f ca="1" t="shared" si="2"/>
        <v>0.84200442512823</v>
      </c>
      <c r="X9" s="15">
        <f ca="1" t="shared" si="2"/>
        <v>0.737969502073352</v>
      </c>
      <c r="Y9" s="15">
        <f ca="1" t="shared" si="2"/>
        <v>0.756811983054656</v>
      </c>
      <c r="Z9" s="15">
        <f ca="1" t="shared" si="2"/>
        <v>0.379235531004871</v>
      </c>
      <c r="AA9" s="15">
        <f ca="1" t="shared" si="2"/>
        <v>0.528451563904401</v>
      </c>
      <c r="AB9" s="3"/>
    </row>
    <row r="10" spans="1:28">
      <c r="A10" s="16"/>
      <c r="B10" s="4">
        <f t="shared" si="3"/>
        <v>4</v>
      </c>
      <c r="C10" s="15"/>
      <c r="D10" s="15">
        <f ca="1" t="shared" si="1"/>
        <v>0.313443569178014</v>
      </c>
      <c r="E10" s="15">
        <f ca="1" t="shared" si="1"/>
        <v>0.126403206562233</v>
      </c>
      <c r="F10" s="15">
        <f ca="1" t="shared" si="1"/>
        <v>0.856733006071679</v>
      </c>
      <c r="G10" s="15">
        <f ca="1" t="shared" si="1"/>
        <v>0.670710324953238</v>
      </c>
      <c r="H10" s="15">
        <f ca="1" t="shared" si="1"/>
        <v>0.937458549969269</v>
      </c>
      <c r="I10" s="15">
        <f ca="1" t="shared" si="1"/>
        <v>0.886573671536338</v>
      </c>
      <c r="J10" s="15">
        <f ca="1" t="shared" si="1"/>
        <v>0.494343088712012</v>
      </c>
      <c r="K10" s="15">
        <f ca="1" t="shared" si="1"/>
        <v>0.507189104042498</v>
      </c>
      <c r="L10" s="15">
        <f ca="1" t="shared" si="1"/>
        <v>0.533158481244398</v>
      </c>
      <c r="M10" s="15">
        <f ca="1" t="shared" si="1"/>
        <v>0.173981652254074</v>
      </c>
      <c r="N10" s="15">
        <f ca="1" t="shared" si="1"/>
        <v>0.612604645133528</v>
      </c>
      <c r="O10" s="15">
        <f ca="1" t="shared" si="1"/>
        <v>0.994510603148702</v>
      </c>
      <c r="P10" s="15">
        <f ca="1" t="shared" si="1"/>
        <v>0.511683404352164</v>
      </c>
      <c r="Q10" s="15">
        <f ca="1" t="shared" si="1"/>
        <v>0.224044560549854</v>
      </c>
      <c r="R10" s="15">
        <f ca="1" t="shared" si="1"/>
        <v>0.596171289553682</v>
      </c>
      <c r="S10" s="15">
        <f ca="1" t="shared" si="1"/>
        <v>0.282715495079356</v>
      </c>
      <c r="T10" s="15">
        <f ca="1" t="shared" si="2"/>
        <v>0.221886598842302</v>
      </c>
      <c r="U10" s="15">
        <f ca="1" t="shared" si="2"/>
        <v>0.72228457374736</v>
      </c>
      <c r="V10" s="15">
        <f ca="1" t="shared" si="2"/>
        <v>0.505310473679565</v>
      </c>
      <c r="W10" s="15">
        <f ca="1" t="shared" si="2"/>
        <v>0.71943813277334</v>
      </c>
      <c r="X10" s="15">
        <f ca="1" t="shared" si="2"/>
        <v>0.0145972087084985</v>
      </c>
      <c r="Y10" s="15">
        <f ca="1" t="shared" si="2"/>
        <v>0.70747915275778</v>
      </c>
      <c r="Z10" s="15">
        <f ca="1" t="shared" si="2"/>
        <v>0.764218720744187</v>
      </c>
      <c r="AA10" s="15">
        <f ca="1" t="shared" si="2"/>
        <v>0.405007876615758</v>
      </c>
      <c r="AB10" s="3"/>
    </row>
    <row r="11" spans="1:28">
      <c r="A11" s="16"/>
      <c r="B11" s="4">
        <f t="shared" si="3"/>
        <v>5</v>
      </c>
      <c r="C11" s="15"/>
      <c r="D11" s="15">
        <f ca="1" t="shared" si="1"/>
        <v>0.413600301287054</v>
      </c>
      <c r="E11" s="15">
        <f ca="1" t="shared" si="1"/>
        <v>0.142890682533424</v>
      </c>
      <c r="F11" s="15">
        <f ca="1" t="shared" si="1"/>
        <v>0.175739085674229</v>
      </c>
      <c r="G11" s="15">
        <f ca="1" t="shared" si="1"/>
        <v>0.336536122559289</v>
      </c>
      <c r="H11" s="15">
        <f ca="1" t="shared" si="1"/>
        <v>0.488846496412451</v>
      </c>
      <c r="I11" s="15">
        <f ca="1" t="shared" si="1"/>
        <v>0.357660874175393</v>
      </c>
      <c r="J11" s="15">
        <f ca="1" t="shared" si="1"/>
        <v>0.972170718911807</v>
      </c>
      <c r="K11" s="15">
        <f ca="1" t="shared" si="1"/>
        <v>0.733429550031995</v>
      </c>
      <c r="L11" s="15">
        <f ca="1" t="shared" si="1"/>
        <v>0.966903646815722</v>
      </c>
      <c r="M11" s="15">
        <f ca="1" t="shared" si="1"/>
        <v>0.0212113295245016</v>
      </c>
      <c r="N11" s="15">
        <f ca="1" t="shared" si="1"/>
        <v>0.365698411729997</v>
      </c>
      <c r="O11" s="15">
        <f ca="1" t="shared" si="1"/>
        <v>0.913958125309098</v>
      </c>
      <c r="P11" s="15">
        <f ca="1" t="shared" si="1"/>
        <v>0.19777509892184</v>
      </c>
      <c r="Q11" s="15">
        <f ca="1" t="shared" si="1"/>
        <v>0.610189314709143</v>
      </c>
      <c r="R11" s="15">
        <f ca="1" t="shared" si="1"/>
        <v>0.747987128960983</v>
      </c>
      <c r="S11" s="15">
        <f ca="1" t="shared" si="1"/>
        <v>0.0997223261855544</v>
      </c>
      <c r="T11" s="15">
        <f ca="1" t="shared" si="2"/>
        <v>0.835813179115388</v>
      </c>
      <c r="U11" s="15">
        <f ca="1" t="shared" si="2"/>
        <v>0.432838915941498</v>
      </c>
      <c r="V11" s="15">
        <f ca="1" t="shared" si="2"/>
        <v>0.613512684284132</v>
      </c>
      <c r="W11" s="15">
        <f ca="1" t="shared" si="2"/>
        <v>0.235987664810821</v>
      </c>
      <c r="X11" s="15">
        <f ca="1" t="shared" si="2"/>
        <v>0.311816597987298</v>
      </c>
      <c r="Y11" s="15">
        <f ca="1" t="shared" si="2"/>
        <v>0.585899310309307</v>
      </c>
      <c r="Z11" s="15">
        <f ca="1" t="shared" si="2"/>
        <v>0.251894103061676</v>
      </c>
      <c r="AA11" s="15">
        <f ca="1" t="shared" si="2"/>
        <v>0.26515558777441</v>
      </c>
      <c r="AB11" s="3"/>
    </row>
    <row r="12" spans="1:28">
      <c r="A12" s="16"/>
      <c r="B12" s="4">
        <f t="shared" si="3"/>
        <v>6</v>
      </c>
      <c r="C12" s="15"/>
      <c r="D12" s="15">
        <f ca="1" t="shared" si="1"/>
        <v>0.342966914001905</v>
      </c>
      <c r="E12" s="15">
        <f ca="1" t="shared" si="1"/>
        <v>0.549822102518126</v>
      </c>
      <c r="F12" s="15">
        <f ca="1" t="shared" si="1"/>
        <v>0.241142089535332</v>
      </c>
      <c r="G12" s="15">
        <f ca="1" t="shared" si="1"/>
        <v>0.191467538980178</v>
      </c>
      <c r="H12" s="15">
        <f ca="1" t="shared" si="1"/>
        <v>0.975695886366901</v>
      </c>
      <c r="I12" s="15">
        <f ca="1" t="shared" si="1"/>
        <v>0.924837613986591</v>
      </c>
      <c r="J12" s="15">
        <f ca="1" t="shared" si="1"/>
        <v>0.114326160743503</v>
      </c>
      <c r="K12" s="15">
        <f ca="1" t="shared" si="1"/>
        <v>0.977158857597729</v>
      </c>
      <c r="L12" s="15">
        <f ca="1" t="shared" si="1"/>
        <v>0.212671494709445</v>
      </c>
      <c r="M12" s="15">
        <f ca="1" t="shared" si="1"/>
        <v>0.592504840511884</v>
      </c>
      <c r="N12" s="15">
        <f ca="1" t="shared" si="1"/>
        <v>0.498752085727173</v>
      </c>
      <c r="O12" s="15">
        <f ca="1" t="shared" si="1"/>
        <v>0.761036603363825</v>
      </c>
      <c r="P12" s="15">
        <f ca="1" t="shared" si="1"/>
        <v>0.354392456885308</v>
      </c>
      <c r="Q12" s="15">
        <f ca="1" t="shared" si="1"/>
        <v>0.21772004773405</v>
      </c>
      <c r="R12" s="15">
        <f ca="1" t="shared" si="1"/>
        <v>0.221164917447633</v>
      </c>
      <c r="S12" s="15">
        <f ca="1" t="shared" si="1"/>
        <v>0.611393016415771</v>
      </c>
      <c r="T12" s="15">
        <f ca="1" t="shared" si="2"/>
        <v>0.476362841118783</v>
      </c>
      <c r="U12" s="15">
        <f ca="1" t="shared" si="2"/>
        <v>0.706009329297107</v>
      </c>
      <c r="V12" s="15">
        <f ca="1" t="shared" si="2"/>
        <v>0.833491765819581</v>
      </c>
      <c r="W12" s="15">
        <f ca="1" t="shared" si="2"/>
        <v>0.214616132364134</v>
      </c>
      <c r="X12" s="15">
        <f ca="1" t="shared" si="2"/>
        <v>0.91989296272495</v>
      </c>
      <c r="Y12" s="15">
        <f ca="1" t="shared" si="2"/>
        <v>0.343476152452446</v>
      </c>
      <c r="Z12" s="15">
        <f ca="1" t="shared" si="2"/>
        <v>0.798382278199654</v>
      </c>
      <c r="AA12" s="15">
        <f ca="1" t="shared" si="2"/>
        <v>0.970810284583879</v>
      </c>
      <c r="AB12" s="3"/>
    </row>
    <row r="13" spans="1:28">
      <c r="A13" s="16"/>
      <c r="B13" s="4">
        <f t="shared" si="3"/>
        <v>7</v>
      </c>
      <c r="C13" s="15"/>
      <c r="D13" s="15">
        <f ca="1" t="shared" si="1"/>
        <v>0.364993510938136</v>
      </c>
      <c r="E13" s="15">
        <f ca="1" t="shared" si="1"/>
        <v>0.489679972797791</v>
      </c>
      <c r="F13" s="15">
        <f ca="1" t="shared" si="1"/>
        <v>0.428006024287878</v>
      </c>
      <c r="G13" s="15">
        <f ca="1" t="shared" si="1"/>
        <v>0.847357593180444</v>
      </c>
      <c r="H13" s="15">
        <f ca="1" t="shared" si="1"/>
        <v>0.641613447486614</v>
      </c>
      <c r="I13" s="15">
        <f ca="1" t="shared" si="1"/>
        <v>0.105155045409341</v>
      </c>
      <c r="J13" s="15">
        <f ca="1" t="shared" si="1"/>
        <v>0.153801286201173</v>
      </c>
      <c r="K13" s="15">
        <f ca="1" t="shared" si="1"/>
        <v>0.496787777750181</v>
      </c>
      <c r="L13" s="15">
        <f ca="1" t="shared" si="1"/>
        <v>0.473094339812709</v>
      </c>
      <c r="M13" s="15">
        <f ca="1" t="shared" si="1"/>
        <v>0.767496341036409</v>
      </c>
      <c r="N13" s="15">
        <f ca="1" t="shared" si="1"/>
        <v>0.99742514999469</v>
      </c>
      <c r="O13" s="15">
        <f ca="1" t="shared" si="1"/>
        <v>0.589449155119989</v>
      </c>
      <c r="P13" s="15">
        <f ca="1" t="shared" si="1"/>
        <v>0.0231610419333619</v>
      </c>
      <c r="Q13" s="15">
        <f ca="1" t="shared" si="1"/>
        <v>0.859822618261451</v>
      </c>
      <c r="R13" s="15">
        <f ca="1" t="shared" si="1"/>
        <v>0.531187592174152</v>
      </c>
      <c r="S13" s="15">
        <f ca="1" t="shared" si="1"/>
        <v>0.195311693009487</v>
      </c>
      <c r="T13" s="15">
        <f ca="1" t="shared" si="2"/>
        <v>0.604350067828586</v>
      </c>
      <c r="U13" s="15">
        <f ca="1" t="shared" si="2"/>
        <v>0.272459557206701</v>
      </c>
      <c r="V13" s="15">
        <f ca="1" t="shared" si="2"/>
        <v>0.755560629233316</v>
      </c>
      <c r="W13" s="15">
        <f ca="1" t="shared" si="2"/>
        <v>0.959072034653861</v>
      </c>
      <c r="X13" s="15">
        <f ca="1" t="shared" si="2"/>
        <v>0.547499682341508</v>
      </c>
      <c r="Y13" s="15">
        <f ca="1" t="shared" si="2"/>
        <v>0.887945565561223</v>
      </c>
      <c r="Z13" s="15">
        <f ca="1" t="shared" si="2"/>
        <v>0.612026768085308</v>
      </c>
      <c r="AA13" s="15">
        <f ca="1" t="shared" si="2"/>
        <v>0.220815476447421</v>
      </c>
      <c r="AB13" s="3"/>
    </row>
    <row r="14" spans="1:28">
      <c r="A14" s="16"/>
      <c r="B14" s="4">
        <f t="shared" si="3"/>
        <v>8</v>
      </c>
      <c r="C14" s="15"/>
      <c r="D14" s="15">
        <f ca="1" t="shared" si="1"/>
        <v>0.433312955160616</v>
      </c>
      <c r="E14" s="15">
        <f ca="1" t="shared" si="1"/>
        <v>0.205965322396616</v>
      </c>
      <c r="F14" s="15">
        <f ca="1" t="shared" si="1"/>
        <v>0.749270265164899</v>
      </c>
      <c r="G14" s="15">
        <f ca="1" t="shared" si="1"/>
        <v>0.126982555780371</v>
      </c>
      <c r="H14" s="15">
        <f ca="1" t="shared" si="1"/>
        <v>0.423692431998068</v>
      </c>
      <c r="I14" s="15">
        <f ca="1" t="shared" si="1"/>
        <v>0.765609367221584</v>
      </c>
      <c r="J14" s="15">
        <f ca="1" t="shared" si="1"/>
        <v>0.297445476464622</v>
      </c>
      <c r="K14" s="15">
        <f ca="1" t="shared" si="1"/>
        <v>0.195677043516951</v>
      </c>
      <c r="L14" s="15">
        <f ca="1" t="shared" si="1"/>
        <v>0.174290071725618</v>
      </c>
      <c r="M14" s="15">
        <f ca="1" t="shared" si="1"/>
        <v>0.604755804214041</v>
      </c>
      <c r="N14" s="15">
        <f ca="1" t="shared" si="1"/>
        <v>0.539116823261009</v>
      </c>
      <c r="O14" s="15">
        <f ca="1" t="shared" si="1"/>
        <v>0.816684266926517</v>
      </c>
      <c r="P14" s="15">
        <f ca="1" t="shared" si="1"/>
        <v>0.934453626292209</v>
      </c>
      <c r="Q14" s="15">
        <f ca="1" t="shared" si="1"/>
        <v>0.287515709602102</v>
      </c>
      <c r="R14" s="15">
        <f ca="1" t="shared" si="1"/>
        <v>0.236041173198338</v>
      </c>
      <c r="S14" s="15">
        <f ca="1" t="shared" si="1"/>
        <v>0.880216492184125</v>
      </c>
      <c r="T14" s="15">
        <f ca="1" t="shared" si="2"/>
        <v>0.0378735792121858</v>
      </c>
      <c r="U14" s="15">
        <f ca="1" t="shared" si="2"/>
        <v>0.0067420210921183</v>
      </c>
      <c r="V14" s="15">
        <f ca="1" t="shared" si="2"/>
        <v>0.579246834050515</v>
      </c>
      <c r="W14" s="15">
        <f ca="1" t="shared" si="2"/>
        <v>0.611643043868427</v>
      </c>
      <c r="X14" s="15">
        <f ca="1" t="shared" si="2"/>
        <v>0.324771017504953</v>
      </c>
      <c r="Y14" s="15">
        <f ca="1" t="shared" si="2"/>
        <v>0.966529960010208</v>
      </c>
      <c r="Z14" s="15">
        <f ca="1" t="shared" si="2"/>
        <v>0.821474344675532</v>
      </c>
      <c r="AA14" s="15">
        <f ca="1" t="shared" si="2"/>
        <v>0.221276803440341</v>
      </c>
      <c r="AB14" s="3"/>
    </row>
    <row r="15" spans="1:28">
      <c r="A15" s="16"/>
      <c r="B15" s="4">
        <f t="shared" si="3"/>
        <v>9</v>
      </c>
      <c r="C15" s="15"/>
      <c r="D15" s="15">
        <f ca="1" t="shared" si="1"/>
        <v>0.773328214802572</v>
      </c>
      <c r="E15" s="15">
        <f ca="1" t="shared" si="1"/>
        <v>0.0994010298270731</v>
      </c>
      <c r="F15" s="15">
        <f ca="1" t="shared" si="1"/>
        <v>0.0550734365014756</v>
      </c>
      <c r="G15" s="15">
        <f ca="1" t="shared" si="1"/>
        <v>0.601158326218731</v>
      </c>
      <c r="H15" s="15">
        <f ca="1" t="shared" si="1"/>
        <v>0.630709116011487</v>
      </c>
      <c r="I15" s="15">
        <f ca="1" t="shared" si="1"/>
        <v>0.196985910338786</v>
      </c>
      <c r="J15" s="15">
        <f ca="1" t="shared" si="1"/>
        <v>0.844805983518696</v>
      </c>
      <c r="K15" s="15">
        <f ca="1" t="shared" si="1"/>
        <v>0.166626229688614</v>
      </c>
      <c r="L15" s="15">
        <f ca="1" t="shared" si="1"/>
        <v>0.0139626777786606</v>
      </c>
      <c r="M15" s="15">
        <f ca="1" t="shared" si="1"/>
        <v>0.834826940424531</v>
      </c>
      <c r="N15" s="15">
        <f ca="1" t="shared" si="1"/>
        <v>0.927591357082209</v>
      </c>
      <c r="O15" s="15">
        <f ca="1" t="shared" si="1"/>
        <v>0.320294766839392</v>
      </c>
      <c r="P15" s="15">
        <f ca="1" t="shared" si="1"/>
        <v>0.911084085093338</v>
      </c>
      <c r="Q15" s="15">
        <f ca="1" t="shared" si="1"/>
        <v>0.432199616820186</v>
      </c>
      <c r="R15" s="15">
        <f ca="1" t="shared" si="1"/>
        <v>0.782944012808705</v>
      </c>
      <c r="S15" s="15">
        <f ca="1" t="shared" si="1"/>
        <v>0.824014627483808</v>
      </c>
      <c r="T15" s="15">
        <f ca="1" t="shared" si="2"/>
        <v>0.840437927716691</v>
      </c>
      <c r="U15" s="15">
        <f ca="1" t="shared" si="2"/>
        <v>0.395195947997847</v>
      </c>
      <c r="V15" s="15">
        <f ca="1" t="shared" si="2"/>
        <v>0.198561098184673</v>
      </c>
      <c r="W15" s="15">
        <f ca="1" t="shared" si="2"/>
        <v>0.0458120709011911</v>
      </c>
      <c r="X15" s="15">
        <f ca="1" t="shared" si="2"/>
        <v>0.315025039041739</v>
      </c>
      <c r="Y15" s="15">
        <f ca="1" t="shared" si="2"/>
        <v>0.0606357538984044</v>
      </c>
      <c r="Z15" s="15">
        <f ca="1" t="shared" si="2"/>
        <v>0.887556045980372</v>
      </c>
      <c r="AA15" s="15">
        <f ca="1" t="shared" si="2"/>
        <v>0.977020949881794</v>
      </c>
      <c r="AB15" s="3"/>
    </row>
    <row r="16" spans="1:28">
      <c r="A16" s="16"/>
      <c r="B16" s="4">
        <f t="shared" si="3"/>
        <v>10</v>
      </c>
      <c r="C16" s="15"/>
      <c r="D16" s="15">
        <f ca="1" t="shared" si="1"/>
        <v>0.228079760112977</v>
      </c>
      <c r="E16" s="15">
        <f ca="1" t="shared" si="1"/>
        <v>0.813511866364399</v>
      </c>
      <c r="F16" s="15">
        <f ca="1" t="shared" si="1"/>
        <v>0.448063933383591</v>
      </c>
      <c r="G16" s="15">
        <f ca="1" t="shared" si="1"/>
        <v>0.227724470753464</v>
      </c>
      <c r="H16" s="15">
        <f ca="1" t="shared" si="1"/>
        <v>0.916588933908324</v>
      </c>
      <c r="I16" s="15">
        <f ca="1" t="shared" si="1"/>
        <v>0.989021403540824</v>
      </c>
      <c r="J16" s="15">
        <f ca="1" t="shared" si="1"/>
        <v>0.814013321097137</v>
      </c>
      <c r="K16" s="15">
        <f ca="1" t="shared" si="1"/>
        <v>0.997145217430388</v>
      </c>
      <c r="L16" s="15">
        <f ca="1" t="shared" si="1"/>
        <v>0.544372186043339</v>
      </c>
      <c r="M16" s="15">
        <f ca="1" t="shared" si="1"/>
        <v>0.423738325050566</v>
      </c>
      <c r="N16" s="15">
        <f ca="1" t="shared" si="1"/>
        <v>0.761277569286922</v>
      </c>
      <c r="O16" s="15">
        <f ca="1" t="shared" si="1"/>
        <v>0.0659592931411859</v>
      </c>
      <c r="P16" s="15">
        <f ca="1" t="shared" si="1"/>
        <v>0.378700336567795</v>
      </c>
      <c r="Q16" s="15">
        <f ca="1" t="shared" si="1"/>
        <v>0.0382483451506712</v>
      </c>
      <c r="R16" s="15">
        <f ca="1" t="shared" si="1"/>
        <v>0.421815826400987</v>
      </c>
      <c r="S16" s="15">
        <f ca="1" t="shared" si="1"/>
        <v>0.455088233152264</v>
      </c>
      <c r="T16" s="15">
        <f ca="1" t="shared" si="2"/>
        <v>0.190582539478618</v>
      </c>
      <c r="U16" s="15">
        <f ca="1" t="shared" si="2"/>
        <v>0.318283640908633</v>
      </c>
      <c r="V16" s="15">
        <f ca="1" t="shared" si="2"/>
        <v>0.385062277057512</v>
      </c>
      <c r="W16" s="15">
        <f ca="1" t="shared" si="2"/>
        <v>0.691725077956461</v>
      </c>
      <c r="X16" s="15">
        <f ca="1" t="shared" si="2"/>
        <v>0.464614496759516</v>
      </c>
      <c r="Y16" s="15">
        <f ca="1" t="shared" si="2"/>
        <v>0.523683520583774</v>
      </c>
      <c r="Z16" s="15">
        <f ca="1" t="shared" si="2"/>
        <v>0.525918612451934</v>
      </c>
      <c r="AA16" s="15">
        <f ca="1" t="shared" si="2"/>
        <v>0.741231197728576</v>
      </c>
      <c r="AB16" s="3"/>
    </row>
    <row r="17" spans="1:28">
      <c r="A17" s="16"/>
      <c r="B17" s="4">
        <f t="shared" si="3"/>
        <v>11</v>
      </c>
      <c r="C17" s="15"/>
      <c r="D17" s="15">
        <f ca="1" t="shared" ref="D17:AA17" si="4">0.5-(D7-0.5)</f>
        <v>0.735048688337149</v>
      </c>
      <c r="E17" s="15">
        <f ca="1" t="shared" si="4"/>
        <v>0.606886423829099</v>
      </c>
      <c r="F17" s="15">
        <f ca="1" t="shared" si="4"/>
        <v>0.854825213874352</v>
      </c>
      <c r="G17" s="15">
        <f ca="1" t="shared" si="4"/>
        <v>0.0448715756660929</v>
      </c>
      <c r="H17" s="15">
        <f ca="1" t="shared" si="4"/>
        <v>0.835884780668786</v>
      </c>
      <c r="I17" s="15">
        <f ca="1" t="shared" si="4"/>
        <v>0.0769741142663465</v>
      </c>
      <c r="J17" s="15">
        <f ca="1" t="shared" si="4"/>
        <v>0.817066622930346</v>
      </c>
      <c r="K17" s="15">
        <f ca="1" t="shared" si="4"/>
        <v>0.870369117045423</v>
      </c>
      <c r="L17" s="15">
        <f ca="1" t="shared" si="4"/>
        <v>0.255325179232487</v>
      </c>
      <c r="M17" s="15">
        <f ca="1" t="shared" si="4"/>
        <v>0.598432295743679</v>
      </c>
      <c r="N17" s="15">
        <f ca="1" t="shared" si="4"/>
        <v>0.387976230360985</v>
      </c>
      <c r="O17" s="15">
        <f ca="1" t="shared" si="4"/>
        <v>0.440937060617548</v>
      </c>
      <c r="P17" s="15">
        <f ca="1" t="shared" si="4"/>
        <v>0.714283799757013</v>
      </c>
      <c r="Q17" s="15">
        <f ca="1" t="shared" si="4"/>
        <v>0.316455024918489</v>
      </c>
      <c r="R17" s="15">
        <f ca="1" t="shared" si="4"/>
        <v>0.530857861114392</v>
      </c>
      <c r="S17" s="15">
        <f ca="1" t="shared" si="4"/>
        <v>0.699980554875465</v>
      </c>
      <c r="T17" s="15">
        <f ca="1" t="shared" si="4"/>
        <v>0.936701176718598</v>
      </c>
      <c r="U17" s="15">
        <f ca="1" t="shared" si="4"/>
        <v>0.843051162354874</v>
      </c>
      <c r="V17" s="15">
        <f ca="1" t="shared" si="4"/>
        <v>0.8588339489922</v>
      </c>
      <c r="W17" s="15">
        <f ca="1" t="shared" si="4"/>
        <v>0.0244699052139103</v>
      </c>
      <c r="X17" s="15">
        <f ca="1" t="shared" si="4"/>
        <v>0.0734536357123718</v>
      </c>
      <c r="Y17" s="15">
        <f ca="1" t="shared" si="4"/>
        <v>0.929965905681056</v>
      </c>
      <c r="Z17" s="15">
        <f ca="1" t="shared" si="4"/>
        <v>0.802022554651543</v>
      </c>
      <c r="AA17" s="15">
        <f ca="1" t="shared" si="4"/>
        <v>0.178468605498468</v>
      </c>
      <c r="AB17" s="3"/>
    </row>
    <row r="18" spans="1:28">
      <c r="A18" s="16"/>
      <c r="B18" s="4">
        <f t="shared" si="3"/>
        <v>12</v>
      </c>
      <c r="C18" s="15"/>
      <c r="D18" s="15">
        <f ca="1" t="shared" ref="D18:AA18" si="5">0.5-(D8-0.5)</f>
        <v>0.051239132768534</v>
      </c>
      <c r="E18" s="15">
        <f ca="1" t="shared" si="5"/>
        <v>0.281116541393632</v>
      </c>
      <c r="F18" s="15">
        <f ca="1" t="shared" si="5"/>
        <v>0.0369706426113712</v>
      </c>
      <c r="G18" s="15">
        <f ca="1" t="shared" si="5"/>
        <v>0.902567534446076</v>
      </c>
      <c r="H18" s="15">
        <f ca="1" t="shared" si="5"/>
        <v>0.530192293471035</v>
      </c>
      <c r="I18" s="15">
        <f ca="1" t="shared" si="5"/>
        <v>0.900839396125942</v>
      </c>
      <c r="J18" s="15">
        <f ca="1" t="shared" si="5"/>
        <v>0.264271691669952</v>
      </c>
      <c r="K18" s="15">
        <f ca="1" t="shared" si="5"/>
        <v>0.518319609369825</v>
      </c>
      <c r="L18" s="15">
        <f ca="1" t="shared" si="5"/>
        <v>0.242609642338895</v>
      </c>
      <c r="M18" s="15">
        <f ca="1" t="shared" si="5"/>
        <v>0.980003733739709</v>
      </c>
      <c r="N18" s="15">
        <f ca="1" t="shared" si="5"/>
        <v>0.462173721505939</v>
      </c>
      <c r="O18" s="15">
        <f ca="1" t="shared" si="5"/>
        <v>0.566075559469607</v>
      </c>
      <c r="P18" s="15">
        <f ca="1" t="shared" si="5"/>
        <v>0.0939975249338207</v>
      </c>
      <c r="Q18" s="15">
        <f ca="1" t="shared" si="5"/>
        <v>0.193378222455688</v>
      </c>
      <c r="R18" s="15">
        <f ca="1" t="shared" si="5"/>
        <v>0.813785675679535</v>
      </c>
      <c r="S18" s="15">
        <f ca="1" t="shared" si="5"/>
        <v>0.0684628188483964</v>
      </c>
      <c r="T18" s="15">
        <f ca="1" t="shared" si="5"/>
        <v>0.328276873521145</v>
      </c>
      <c r="U18" s="15">
        <f ca="1" t="shared" si="5"/>
        <v>0.771657192078724</v>
      </c>
      <c r="V18" s="15">
        <f ca="1" t="shared" si="5"/>
        <v>0.0996962031744133</v>
      </c>
      <c r="W18" s="15">
        <f ca="1" t="shared" si="5"/>
        <v>0.598731830701998</v>
      </c>
      <c r="X18" s="15">
        <f ca="1" t="shared" si="5"/>
        <v>0.95493579316237</v>
      </c>
      <c r="Y18" s="15">
        <f ca="1" t="shared" si="5"/>
        <v>0.52854848134729</v>
      </c>
      <c r="Z18" s="15">
        <f ca="1" t="shared" si="5"/>
        <v>0.41956758501077</v>
      </c>
      <c r="AA18" s="15">
        <f ca="1" t="shared" si="5"/>
        <v>0.87952471415331</v>
      </c>
      <c r="AB18" s="3"/>
    </row>
    <row r="19" spans="1:28">
      <c r="A19" s="16"/>
      <c r="B19" s="4">
        <f t="shared" si="3"/>
        <v>13</v>
      </c>
      <c r="C19" s="15"/>
      <c r="D19" s="15">
        <f ca="1" t="shared" ref="D19:AA19" si="6">0.5-(D9-0.5)</f>
        <v>0.153732989585275</v>
      </c>
      <c r="E19" s="15">
        <f ca="1" t="shared" si="6"/>
        <v>0.203603983257357</v>
      </c>
      <c r="F19" s="15">
        <f ca="1" t="shared" si="6"/>
        <v>0.156370035022507</v>
      </c>
      <c r="G19" s="15">
        <f ca="1" t="shared" si="6"/>
        <v>0.797125728058053</v>
      </c>
      <c r="H19" s="15">
        <f ca="1" t="shared" si="6"/>
        <v>0.260136129022627</v>
      </c>
      <c r="I19" s="15">
        <f ca="1" t="shared" si="6"/>
        <v>0.882124435777193</v>
      </c>
      <c r="J19" s="15">
        <f ca="1" t="shared" si="6"/>
        <v>0.741895489822114</v>
      </c>
      <c r="K19" s="15">
        <f ca="1" t="shared" si="6"/>
        <v>0.744673062123729</v>
      </c>
      <c r="L19" s="15">
        <f ca="1" t="shared" si="6"/>
        <v>0.300853352320609</v>
      </c>
      <c r="M19" s="15">
        <f ca="1" t="shared" si="6"/>
        <v>0.964827451604094</v>
      </c>
      <c r="N19" s="15">
        <f ca="1" t="shared" si="6"/>
        <v>0.708917350117182</v>
      </c>
      <c r="O19" s="15">
        <f ca="1" t="shared" si="6"/>
        <v>0.12724132179954</v>
      </c>
      <c r="P19" s="15">
        <f ca="1" t="shared" si="6"/>
        <v>0.598163775064458</v>
      </c>
      <c r="Q19" s="15">
        <f ca="1" t="shared" si="6"/>
        <v>0.395699632269497</v>
      </c>
      <c r="R19" s="15">
        <f ca="1" t="shared" si="6"/>
        <v>0.661876060702518</v>
      </c>
      <c r="S19" s="15">
        <f ca="1" t="shared" si="6"/>
        <v>0.783032918251229</v>
      </c>
      <c r="T19" s="15">
        <f ca="1" t="shared" si="6"/>
        <v>0.688751864589492</v>
      </c>
      <c r="U19" s="15">
        <f ca="1" t="shared" si="6"/>
        <v>0.171846673552445</v>
      </c>
      <c r="V19" s="15">
        <f ca="1" t="shared" si="6"/>
        <v>0.526667349982057</v>
      </c>
      <c r="W19" s="15">
        <f ca="1" t="shared" si="6"/>
        <v>0.15799557487177</v>
      </c>
      <c r="X19" s="15">
        <f ca="1" t="shared" si="6"/>
        <v>0.262030497926648</v>
      </c>
      <c r="Y19" s="15">
        <f ca="1" t="shared" si="6"/>
        <v>0.243188016945344</v>
      </c>
      <c r="Z19" s="15">
        <f ca="1" t="shared" si="6"/>
        <v>0.620764468995129</v>
      </c>
      <c r="AA19" s="15">
        <f ca="1" t="shared" si="6"/>
        <v>0.471548436095599</v>
      </c>
      <c r="AB19" s="3"/>
    </row>
    <row r="20" spans="1:28">
      <c r="A20" s="16"/>
      <c r="B20" s="4">
        <f t="shared" si="3"/>
        <v>14</v>
      </c>
      <c r="C20" s="15"/>
      <c r="D20" s="15">
        <f ca="1" t="shared" ref="D20:AA20" si="7">0.5-(D10-0.5)</f>
        <v>0.686556430821986</v>
      </c>
      <c r="E20" s="15">
        <f ca="1" t="shared" si="7"/>
        <v>0.873596793437767</v>
      </c>
      <c r="F20" s="15">
        <f ca="1" t="shared" si="7"/>
        <v>0.143266993928321</v>
      </c>
      <c r="G20" s="15">
        <f ca="1" t="shared" si="7"/>
        <v>0.329289675046762</v>
      </c>
      <c r="H20" s="15">
        <f ca="1" t="shared" si="7"/>
        <v>0.0625414500307311</v>
      </c>
      <c r="I20" s="15">
        <f ca="1" t="shared" si="7"/>
        <v>0.113426328463662</v>
      </c>
      <c r="J20" s="15">
        <f ca="1" t="shared" si="7"/>
        <v>0.505656911287988</v>
      </c>
      <c r="K20" s="15">
        <f ca="1" t="shared" si="7"/>
        <v>0.492810895957502</v>
      </c>
      <c r="L20" s="15">
        <f ca="1" t="shared" si="7"/>
        <v>0.466841518755602</v>
      </c>
      <c r="M20" s="15">
        <f ca="1" t="shared" si="7"/>
        <v>0.826018347745926</v>
      </c>
      <c r="N20" s="15">
        <f ca="1" t="shared" si="7"/>
        <v>0.387395354866472</v>
      </c>
      <c r="O20" s="15">
        <f ca="1" t="shared" si="7"/>
        <v>0.00548939685129812</v>
      </c>
      <c r="P20" s="15">
        <f ca="1" t="shared" si="7"/>
        <v>0.488316595647836</v>
      </c>
      <c r="Q20" s="15">
        <f ca="1" t="shared" si="7"/>
        <v>0.775955439450146</v>
      </c>
      <c r="R20" s="15">
        <f ca="1" t="shared" si="7"/>
        <v>0.403828710446318</v>
      </c>
      <c r="S20" s="15">
        <f ca="1" t="shared" si="7"/>
        <v>0.717284504920644</v>
      </c>
      <c r="T20" s="15">
        <f ca="1" t="shared" si="7"/>
        <v>0.778113401157698</v>
      </c>
      <c r="U20" s="15">
        <f ca="1" t="shared" si="7"/>
        <v>0.27771542625264</v>
      </c>
      <c r="V20" s="15">
        <f ca="1" t="shared" si="7"/>
        <v>0.494689526320435</v>
      </c>
      <c r="W20" s="15">
        <f ca="1" t="shared" si="7"/>
        <v>0.28056186722666</v>
      </c>
      <c r="X20" s="15">
        <f ca="1" t="shared" si="7"/>
        <v>0.985402791291502</v>
      </c>
      <c r="Y20" s="15">
        <f ca="1" t="shared" si="7"/>
        <v>0.29252084724222</v>
      </c>
      <c r="Z20" s="15">
        <f ca="1" t="shared" si="7"/>
        <v>0.235781279255813</v>
      </c>
      <c r="AA20" s="15">
        <f ca="1" t="shared" si="7"/>
        <v>0.594992123384242</v>
      </c>
      <c r="AB20" s="3"/>
    </row>
    <row r="21" spans="1:28">
      <c r="A21" s="16"/>
      <c r="B21" s="4">
        <f t="shared" si="3"/>
        <v>15</v>
      </c>
      <c r="C21" s="15"/>
      <c r="D21" s="15">
        <f ca="1" t="shared" ref="D21:AA21" si="8">0.5-(D11-0.5)</f>
        <v>0.586399698712946</v>
      </c>
      <c r="E21" s="15">
        <f ca="1" t="shared" si="8"/>
        <v>0.857109317466576</v>
      </c>
      <c r="F21" s="15">
        <f ca="1" t="shared" si="8"/>
        <v>0.824260914325771</v>
      </c>
      <c r="G21" s="15">
        <f ca="1" t="shared" si="8"/>
        <v>0.663463877440711</v>
      </c>
      <c r="H21" s="15">
        <f ca="1" t="shared" si="8"/>
        <v>0.511153503587549</v>
      </c>
      <c r="I21" s="15">
        <f ca="1" t="shared" si="8"/>
        <v>0.642339125824607</v>
      </c>
      <c r="J21" s="15">
        <f ca="1" t="shared" si="8"/>
        <v>0.0278292810881928</v>
      </c>
      <c r="K21" s="15">
        <f ca="1" t="shared" si="8"/>
        <v>0.266570449968005</v>
      </c>
      <c r="L21" s="15">
        <f ca="1" t="shared" si="8"/>
        <v>0.0330963531842776</v>
      </c>
      <c r="M21" s="15">
        <f ca="1" t="shared" si="8"/>
        <v>0.978788670475498</v>
      </c>
      <c r="N21" s="15">
        <f ca="1" t="shared" si="8"/>
        <v>0.634301588270003</v>
      </c>
      <c r="O21" s="15">
        <f ca="1" t="shared" si="8"/>
        <v>0.0860418746909015</v>
      </c>
      <c r="P21" s="15">
        <f ca="1" t="shared" si="8"/>
        <v>0.80222490107816</v>
      </c>
      <c r="Q21" s="15">
        <f ca="1" t="shared" si="8"/>
        <v>0.389810685290857</v>
      </c>
      <c r="R21" s="15">
        <f ca="1" t="shared" si="8"/>
        <v>0.252012871039017</v>
      </c>
      <c r="S21" s="15">
        <f ca="1" t="shared" si="8"/>
        <v>0.900277673814446</v>
      </c>
      <c r="T21" s="15">
        <f ca="1" t="shared" si="8"/>
        <v>0.164186820884612</v>
      </c>
      <c r="U21" s="15">
        <f ca="1" t="shared" si="8"/>
        <v>0.567161084058502</v>
      </c>
      <c r="V21" s="15">
        <f ca="1" t="shared" si="8"/>
        <v>0.386487315715868</v>
      </c>
      <c r="W21" s="15">
        <f ca="1" t="shared" si="8"/>
        <v>0.764012335189179</v>
      </c>
      <c r="X21" s="15">
        <f ca="1" t="shared" si="8"/>
        <v>0.688183402012702</v>
      </c>
      <c r="Y21" s="15">
        <f ca="1" t="shared" si="8"/>
        <v>0.414100689690693</v>
      </c>
      <c r="Z21" s="15">
        <f ca="1" t="shared" si="8"/>
        <v>0.748105896938324</v>
      </c>
      <c r="AA21" s="15">
        <f ca="1" t="shared" si="8"/>
        <v>0.73484441222559</v>
      </c>
      <c r="AB21" s="3"/>
    </row>
    <row r="22" spans="1:28">
      <c r="A22" s="16"/>
      <c r="B22" s="4">
        <f t="shared" si="3"/>
        <v>16</v>
      </c>
      <c r="C22" s="15"/>
      <c r="D22" s="15">
        <f ca="1" t="shared" ref="D22:AA22" si="9">0.5-(D12-0.5)</f>
        <v>0.657033085998095</v>
      </c>
      <c r="E22" s="15">
        <f ca="1" t="shared" si="9"/>
        <v>0.450177897481874</v>
      </c>
      <c r="F22" s="15">
        <f ca="1" t="shared" si="9"/>
        <v>0.758857910464668</v>
      </c>
      <c r="G22" s="15">
        <f ca="1" t="shared" si="9"/>
        <v>0.808532461019822</v>
      </c>
      <c r="H22" s="15">
        <f ca="1" t="shared" si="9"/>
        <v>0.0243041136330995</v>
      </c>
      <c r="I22" s="15">
        <f ca="1" t="shared" si="9"/>
        <v>0.075162386013409</v>
      </c>
      <c r="J22" s="15">
        <f ca="1" t="shared" si="9"/>
        <v>0.885673839256497</v>
      </c>
      <c r="K22" s="15">
        <f ca="1" t="shared" si="9"/>
        <v>0.0228411424022714</v>
      </c>
      <c r="L22" s="15">
        <f ca="1" t="shared" si="9"/>
        <v>0.787328505290555</v>
      </c>
      <c r="M22" s="15">
        <f ca="1" t="shared" si="9"/>
        <v>0.407495159488116</v>
      </c>
      <c r="N22" s="15">
        <f ca="1" t="shared" si="9"/>
        <v>0.501247914272827</v>
      </c>
      <c r="O22" s="15">
        <f ca="1" t="shared" si="9"/>
        <v>0.238963396636175</v>
      </c>
      <c r="P22" s="15">
        <f ca="1" t="shared" si="9"/>
        <v>0.645607543114692</v>
      </c>
      <c r="Q22" s="15">
        <f ca="1" t="shared" si="9"/>
        <v>0.78227995226595</v>
      </c>
      <c r="R22" s="15">
        <f ca="1" t="shared" si="9"/>
        <v>0.778835082552367</v>
      </c>
      <c r="S22" s="15">
        <f ca="1" t="shared" si="9"/>
        <v>0.388606983584229</v>
      </c>
      <c r="T22" s="15">
        <f ca="1" t="shared" si="9"/>
        <v>0.523637158881217</v>
      </c>
      <c r="U22" s="15">
        <f ca="1" t="shared" si="9"/>
        <v>0.293990670702893</v>
      </c>
      <c r="V22" s="15">
        <f ca="1" t="shared" si="9"/>
        <v>0.166508234180419</v>
      </c>
      <c r="W22" s="15">
        <f ca="1" t="shared" si="9"/>
        <v>0.785383867635866</v>
      </c>
      <c r="X22" s="15">
        <f ca="1" t="shared" si="9"/>
        <v>0.0801070372750503</v>
      </c>
      <c r="Y22" s="15">
        <f ca="1" t="shared" si="9"/>
        <v>0.656523847547554</v>
      </c>
      <c r="Z22" s="15">
        <f ca="1" t="shared" si="9"/>
        <v>0.201617721800346</v>
      </c>
      <c r="AA22" s="15">
        <f ca="1" t="shared" si="9"/>
        <v>0.0291897154161214</v>
      </c>
      <c r="AB22" s="3"/>
    </row>
    <row r="23" spans="1:28">
      <c r="A23" s="16"/>
      <c r="B23" s="4">
        <f t="shared" si="3"/>
        <v>17</v>
      </c>
      <c r="C23" s="15"/>
      <c r="D23" s="15">
        <f ca="1" t="shared" ref="D23:AA23" si="10">0.5-(D13-0.5)</f>
        <v>0.635006489061864</v>
      </c>
      <c r="E23" s="15">
        <f ca="1" t="shared" si="10"/>
        <v>0.510320027202209</v>
      </c>
      <c r="F23" s="15">
        <f ca="1" t="shared" si="10"/>
        <v>0.571993975712122</v>
      </c>
      <c r="G23" s="15">
        <f ca="1" t="shared" si="10"/>
        <v>0.152642406819556</v>
      </c>
      <c r="H23" s="15">
        <f ca="1" t="shared" si="10"/>
        <v>0.358386552513386</v>
      </c>
      <c r="I23" s="15">
        <f ca="1" t="shared" si="10"/>
        <v>0.894844954590659</v>
      </c>
      <c r="J23" s="15">
        <f ca="1" t="shared" si="10"/>
        <v>0.846198713798827</v>
      </c>
      <c r="K23" s="15">
        <f ca="1" t="shared" si="10"/>
        <v>0.503212222249819</v>
      </c>
      <c r="L23" s="15">
        <f ca="1" t="shared" si="10"/>
        <v>0.526905660187291</v>
      </c>
      <c r="M23" s="15">
        <f ca="1" t="shared" si="10"/>
        <v>0.232503658963591</v>
      </c>
      <c r="N23" s="15">
        <f ca="1" t="shared" si="10"/>
        <v>0.00257485000530999</v>
      </c>
      <c r="O23" s="15">
        <f ca="1" t="shared" si="10"/>
        <v>0.410550844880011</v>
      </c>
      <c r="P23" s="15">
        <f ca="1" t="shared" si="10"/>
        <v>0.976838958066638</v>
      </c>
      <c r="Q23" s="15">
        <f ca="1" t="shared" si="10"/>
        <v>0.140177381738549</v>
      </c>
      <c r="R23" s="15">
        <f ca="1" t="shared" si="10"/>
        <v>0.468812407825848</v>
      </c>
      <c r="S23" s="15">
        <f ca="1" t="shared" si="10"/>
        <v>0.804688306990513</v>
      </c>
      <c r="T23" s="15">
        <f ca="1" t="shared" si="10"/>
        <v>0.395649932171414</v>
      </c>
      <c r="U23" s="15">
        <f ca="1" t="shared" si="10"/>
        <v>0.727540442793299</v>
      </c>
      <c r="V23" s="15">
        <f ca="1" t="shared" si="10"/>
        <v>0.244439370766684</v>
      </c>
      <c r="W23" s="15">
        <f ca="1" t="shared" si="10"/>
        <v>0.0409279653461385</v>
      </c>
      <c r="X23" s="15">
        <f ca="1" t="shared" si="10"/>
        <v>0.452500317658492</v>
      </c>
      <c r="Y23" s="15">
        <f ca="1" t="shared" si="10"/>
        <v>0.112054434438777</v>
      </c>
      <c r="Z23" s="15">
        <f ca="1" t="shared" si="10"/>
        <v>0.387973231914692</v>
      </c>
      <c r="AA23" s="15">
        <f ca="1" t="shared" si="10"/>
        <v>0.779184523552579</v>
      </c>
      <c r="AB23" s="3"/>
    </row>
    <row r="24" spans="1:28">
      <c r="A24" s="16"/>
      <c r="B24" s="4">
        <f t="shared" si="3"/>
        <v>18</v>
      </c>
      <c r="C24" s="15"/>
      <c r="D24" s="15">
        <f ca="1" t="shared" ref="D24:AA24" si="11">0.5-(D14-0.5)</f>
        <v>0.566687044839384</v>
      </c>
      <c r="E24" s="15">
        <f ca="1" t="shared" si="11"/>
        <v>0.794034677603384</v>
      </c>
      <c r="F24" s="15">
        <f ca="1" t="shared" si="11"/>
        <v>0.250729734835101</v>
      </c>
      <c r="G24" s="15">
        <f ca="1" t="shared" si="11"/>
        <v>0.873017444219629</v>
      </c>
      <c r="H24" s="15">
        <f ca="1" t="shared" si="11"/>
        <v>0.576307568001932</v>
      </c>
      <c r="I24" s="15">
        <f ca="1" t="shared" si="11"/>
        <v>0.234390632778416</v>
      </c>
      <c r="J24" s="15">
        <f ca="1" t="shared" si="11"/>
        <v>0.702554523535378</v>
      </c>
      <c r="K24" s="15">
        <f ca="1" t="shared" si="11"/>
        <v>0.804322956483049</v>
      </c>
      <c r="L24" s="15">
        <f ca="1" t="shared" si="11"/>
        <v>0.825709928274382</v>
      </c>
      <c r="M24" s="15">
        <f ca="1" t="shared" si="11"/>
        <v>0.395244195785959</v>
      </c>
      <c r="N24" s="15">
        <f ca="1" t="shared" si="11"/>
        <v>0.460883176738991</v>
      </c>
      <c r="O24" s="15">
        <f ca="1" t="shared" si="11"/>
        <v>0.183315733073483</v>
      </c>
      <c r="P24" s="15">
        <f ca="1" t="shared" si="11"/>
        <v>0.065546373707791</v>
      </c>
      <c r="Q24" s="15">
        <f ca="1" t="shared" si="11"/>
        <v>0.712484290397898</v>
      </c>
      <c r="R24" s="15">
        <f ca="1" t="shared" si="11"/>
        <v>0.763958826801662</v>
      </c>
      <c r="S24" s="15">
        <f ca="1" t="shared" si="11"/>
        <v>0.119783507815875</v>
      </c>
      <c r="T24" s="15">
        <f ca="1" t="shared" si="11"/>
        <v>0.962126420787814</v>
      </c>
      <c r="U24" s="15">
        <f ca="1" t="shared" si="11"/>
        <v>0.993257978907882</v>
      </c>
      <c r="V24" s="15">
        <f ca="1" t="shared" si="11"/>
        <v>0.420753165949485</v>
      </c>
      <c r="W24" s="15">
        <f ca="1" t="shared" si="11"/>
        <v>0.388356956131573</v>
      </c>
      <c r="X24" s="15">
        <f ca="1" t="shared" si="11"/>
        <v>0.675228982495047</v>
      </c>
      <c r="Y24" s="15">
        <f ca="1" t="shared" si="11"/>
        <v>0.0334700399897923</v>
      </c>
      <c r="Z24" s="15">
        <f ca="1" t="shared" si="11"/>
        <v>0.178525655324468</v>
      </c>
      <c r="AA24" s="15">
        <f ca="1" t="shared" si="11"/>
        <v>0.778723196559659</v>
      </c>
      <c r="AB24" s="3"/>
    </row>
    <row r="25" spans="1:28">
      <c r="A25" s="16"/>
      <c r="B25" s="4">
        <f t="shared" si="3"/>
        <v>19</v>
      </c>
      <c r="C25" s="15"/>
      <c r="D25" s="15">
        <f ca="1" t="shared" ref="D25:AA25" si="12">0.5-(D15-0.5)</f>
        <v>0.226671785197428</v>
      </c>
      <c r="E25" s="15">
        <f ca="1" t="shared" si="12"/>
        <v>0.900598970172927</v>
      </c>
      <c r="F25" s="15">
        <f ca="1" t="shared" si="12"/>
        <v>0.944926563498524</v>
      </c>
      <c r="G25" s="15">
        <f ca="1" t="shared" si="12"/>
        <v>0.398841673781269</v>
      </c>
      <c r="H25" s="15">
        <f ca="1" t="shared" si="12"/>
        <v>0.369290883988513</v>
      </c>
      <c r="I25" s="15">
        <f ca="1" t="shared" si="12"/>
        <v>0.803014089661214</v>
      </c>
      <c r="J25" s="15">
        <f ca="1" t="shared" si="12"/>
        <v>0.155194016481304</v>
      </c>
      <c r="K25" s="15">
        <f ca="1" t="shared" si="12"/>
        <v>0.833373770311386</v>
      </c>
      <c r="L25" s="15">
        <f ca="1" t="shared" si="12"/>
        <v>0.986037322221339</v>
      </c>
      <c r="M25" s="15">
        <f ca="1" t="shared" si="12"/>
        <v>0.165173059575469</v>
      </c>
      <c r="N25" s="15">
        <f ca="1" t="shared" si="12"/>
        <v>0.0724086429177906</v>
      </c>
      <c r="O25" s="15">
        <f ca="1" t="shared" si="12"/>
        <v>0.679705233160608</v>
      </c>
      <c r="P25" s="15">
        <f ca="1" t="shared" si="12"/>
        <v>0.0889159149066616</v>
      </c>
      <c r="Q25" s="15">
        <f ca="1" t="shared" si="12"/>
        <v>0.567800383179814</v>
      </c>
      <c r="R25" s="15">
        <f ca="1" t="shared" si="12"/>
        <v>0.217055987191295</v>
      </c>
      <c r="S25" s="15">
        <f ca="1" t="shared" si="12"/>
        <v>0.175985372516192</v>
      </c>
      <c r="T25" s="15">
        <f ca="1" t="shared" si="12"/>
        <v>0.159562072283309</v>
      </c>
      <c r="U25" s="15">
        <f ca="1" t="shared" si="12"/>
        <v>0.604804052002153</v>
      </c>
      <c r="V25" s="15">
        <f ca="1" t="shared" si="12"/>
        <v>0.801438901815327</v>
      </c>
      <c r="W25" s="15">
        <f ca="1" t="shared" si="12"/>
        <v>0.954187929098809</v>
      </c>
      <c r="X25" s="15">
        <f ca="1" t="shared" si="12"/>
        <v>0.684974960958261</v>
      </c>
      <c r="Y25" s="15">
        <f ca="1" t="shared" si="12"/>
        <v>0.939364246101596</v>
      </c>
      <c r="Z25" s="15">
        <f ca="1" t="shared" si="12"/>
        <v>0.112443954019628</v>
      </c>
      <c r="AA25" s="15">
        <f ca="1" t="shared" si="12"/>
        <v>0.0229790501182057</v>
      </c>
      <c r="AB25" s="3"/>
    </row>
    <row r="26" spans="1:28">
      <c r="A26" s="16"/>
      <c r="B26" s="4">
        <f t="shared" si="3"/>
        <v>20</v>
      </c>
      <c r="C26" s="15"/>
      <c r="D26" s="15">
        <f ca="1" t="shared" ref="D26:AA26" si="13">0.5-(D16-0.5)</f>
        <v>0.771920239887023</v>
      </c>
      <c r="E26" s="15">
        <f ca="1" t="shared" si="13"/>
        <v>0.186488133635601</v>
      </c>
      <c r="F26" s="15">
        <f ca="1" t="shared" si="13"/>
        <v>0.551936066616409</v>
      </c>
      <c r="G26" s="15">
        <f ca="1" t="shared" si="13"/>
        <v>0.772275529246536</v>
      </c>
      <c r="H26" s="15">
        <f ca="1" t="shared" si="13"/>
        <v>0.0834110660916758</v>
      </c>
      <c r="I26" s="15">
        <f ca="1" t="shared" si="13"/>
        <v>0.0109785964591762</v>
      </c>
      <c r="J26" s="15">
        <f ca="1" t="shared" si="13"/>
        <v>0.185986678902863</v>
      </c>
      <c r="K26" s="15">
        <f ca="1" t="shared" si="13"/>
        <v>0.00285478256961214</v>
      </c>
      <c r="L26" s="15">
        <f ca="1" t="shared" si="13"/>
        <v>0.455627813956661</v>
      </c>
      <c r="M26" s="15">
        <f ca="1" t="shared" si="13"/>
        <v>0.576261674949434</v>
      </c>
      <c r="N26" s="15">
        <f ca="1" t="shared" si="13"/>
        <v>0.238722430713078</v>
      </c>
      <c r="O26" s="15">
        <f ca="1" t="shared" si="13"/>
        <v>0.934040706858814</v>
      </c>
      <c r="P26" s="15">
        <f ca="1" t="shared" si="13"/>
        <v>0.621299663432205</v>
      </c>
      <c r="Q26" s="15">
        <f ca="1" t="shared" si="13"/>
        <v>0.961751654849329</v>
      </c>
      <c r="R26" s="15">
        <f ca="1" t="shared" si="13"/>
        <v>0.578184173599013</v>
      </c>
      <c r="S26" s="15">
        <f ca="1" t="shared" si="13"/>
        <v>0.544911766847736</v>
      </c>
      <c r="T26" s="15">
        <f ca="1" t="shared" si="13"/>
        <v>0.809417460521382</v>
      </c>
      <c r="U26" s="15">
        <f ca="1" t="shared" si="13"/>
        <v>0.681716359091367</v>
      </c>
      <c r="V26" s="15">
        <f ca="1" t="shared" si="13"/>
        <v>0.614937722942488</v>
      </c>
      <c r="W26" s="15">
        <f ca="1" t="shared" si="13"/>
        <v>0.308274922043539</v>
      </c>
      <c r="X26" s="15">
        <f ca="1" t="shared" si="13"/>
        <v>0.535385503240484</v>
      </c>
      <c r="Y26" s="15">
        <f ca="1" t="shared" si="13"/>
        <v>0.476316479416226</v>
      </c>
      <c r="Z26" s="15">
        <f ca="1" t="shared" si="13"/>
        <v>0.474081387548066</v>
      </c>
      <c r="AA26" s="15">
        <f ca="1" t="shared" si="13"/>
        <v>0.258768802271424</v>
      </c>
      <c r="AB26" s="3"/>
    </row>
    <row r="27" spans="1:28">
      <c r="A27" s="3"/>
      <c r="B27" s="4"/>
      <c r="C27" s="7">
        <v>0</v>
      </c>
      <c r="D27" s="7">
        <f>C27+1</f>
        <v>1</v>
      </c>
      <c r="E27" s="7">
        <f t="shared" ref="E27:AA27" si="14">D27+1</f>
        <v>2</v>
      </c>
      <c r="F27" s="7">
        <f t="shared" si="14"/>
        <v>3</v>
      </c>
      <c r="G27" s="7">
        <f t="shared" si="14"/>
        <v>4</v>
      </c>
      <c r="H27" s="7">
        <f t="shared" si="14"/>
        <v>5</v>
      </c>
      <c r="I27" s="7">
        <f t="shared" si="14"/>
        <v>6</v>
      </c>
      <c r="J27" s="7">
        <f t="shared" si="14"/>
        <v>7</v>
      </c>
      <c r="K27" s="7">
        <f t="shared" si="14"/>
        <v>8</v>
      </c>
      <c r="L27" s="7">
        <f t="shared" si="14"/>
        <v>9</v>
      </c>
      <c r="M27" s="7">
        <f t="shared" si="14"/>
        <v>10</v>
      </c>
      <c r="N27" s="7">
        <f t="shared" si="14"/>
        <v>11</v>
      </c>
      <c r="O27" s="7">
        <f t="shared" si="14"/>
        <v>12</v>
      </c>
      <c r="P27" s="7">
        <f t="shared" si="14"/>
        <v>13</v>
      </c>
      <c r="Q27" s="7">
        <f t="shared" si="14"/>
        <v>14</v>
      </c>
      <c r="R27" s="7">
        <f t="shared" si="14"/>
        <v>15</v>
      </c>
      <c r="S27" s="7">
        <f t="shared" si="14"/>
        <v>16</v>
      </c>
      <c r="T27" s="7">
        <f t="shared" si="14"/>
        <v>17</v>
      </c>
      <c r="U27" s="7">
        <f t="shared" si="14"/>
        <v>18</v>
      </c>
      <c r="V27" s="7">
        <f t="shared" si="14"/>
        <v>19</v>
      </c>
      <c r="W27" s="7">
        <f t="shared" si="14"/>
        <v>20</v>
      </c>
      <c r="X27" s="7">
        <f t="shared" si="14"/>
        <v>21</v>
      </c>
      <c r="Y27" s="7">
        <f t="shared" si="14"/>
        <v>22</v>
      </c>
      <c r="Z27" s="7">
        <f t="shared" si="14"/>
        <v>23</v>
      </c>
      <c r="AA27" s="7">
        <f t="shared" si="14"/>
        <v>24</v>
      </c>
      <c r="AB27" s="3"/>
    </row>
    <row r="28" spans="1:28">
      <c r="A28" s="14" t="s">
        <v>9</v>
      </c>
      <c r="B28" s="4">
        <v>1</v>
      </c>
      <c r="C28" s="15"/>
      <c r="D28" s="15">
        <f ca="1" t="shared" ref="D28:AA28" si="15">NORMINV(D7,0,1)</f>
        <v>-0.628154668296536</v>
      </c>
      <c r="E28" s="15">
        <f ca="1" t="shared" si="15"/>
        <v>-0.271213081491254</v>
      </c>
      <c r="F28" s="15">
        <f ca="1" t="shared" si="15"/>
        <v>-1.05735506240485</v>
      </c>
      <c r="G28" s="15">
        <f ca="1" t="shared" si="15"/>
        <v>1.69675414505745</v>
      </c>
      <c r="H28" s="15">
        <f ca="1" t="shared" si="15"/>
        <v>-0.977684402000022</v>
      </c>
      <c r="I28" s="15">
        <f ca="1" t="shared" si="15"/>
        <v>1.42572329868235</v>
      </c>
      <c r="J28" s="15">
        <f ca="1" t="shared" si="15"/>
        <v>-0.904242641051425</v>
      </c>
      <c r="K28" s="15">
        <f ca="1" t="shared" si="15"/>
        <v>-1.12813770896</v>
      </c>
      <c r="L28" s="15">
        <f ca="1" t="shared" si="15"/>
        <v>0.657825357282698</v>
      </c>
      <c r="M28" s="15">
        <f ca="1" t="shared" si="15"/>
        <v>-0.24929136725356</v>
      </c>
      <c r="N28" s="15">
        <f ca="1" t="shared" si="15"/>
        <v>0.284597586229997</v>
      </c>
      <c r="O28" s="15">
        <f ca="1" t="shared" si="15"/>
        <v>0.148593856193459</v>
      </c>
      <c r="P28" s="15">
        <f ca="1" t="shared" si="15"/>
        <v>-0.565943189409973</v>
      </c>
      <c r="Q28" s="15">
        <f ca="1" t="shared" si="15"/>
        <v>0.477634951343476</v>
      </c>
      <c r="R28" s="15">
        <f ca="1" t="shared" si="15"/>
        <v>-0.0774264777912939</v>
      </c>
      <c r="S28" s="15">
        <f ca="1" t="shared" si="15"/>
        <v>-0.52434458733426</v>
      </c>
      <c r="T28" s="15">
        <f ca="1" t="shared" si="15"/>
        <v>-1.52765730196349</v>
      </c>
      <c r="U28" s="15">
        <f ca="1" t="shared" si="15"/>
        <v>-1.00707720328411</v>
      </c>
      <c r="V28" s="15">
        <f ca="1" t="shared" si="15"/>
        <v>-1.07509521398276</v>
      </c>
      <c r="W28" s="15">
        <f ca="1" t="shared" si="15"/>
        <v>1.96911566454077</v>
      </c>
      <c r="X28" s="15">
        <f ca="1" t="shared" si="15"/>
        <v>1.45054259016215</v>
      </c>
      <c r="Y28" s="15">
        <f ca="1" t="shared" si="15"/>
        <v>-1.47553714822062</v>
      </c>
      <c r="Z28" s="15">
        <f ca="1" t="shared" si="15"/>
        <v>-0.848867741381024</v>
      </c>
      <c r="AA28" s="15">
        <f ca="1" t="shared" si="15"/>
        <v>0.921216872463971</v>
      </c>
      <c r="AB28" s="3"/>
    </row>
    <row r="29" spans="1:28">
      <c r="A29" s="16"/>
      <c r="B29" s="4">
        <f>B28+1</f>
        <v>2</v>
      </c>
      <c r="C29" s="15"/>
      <c r="D29" s="15">
        <f ca="1" t="shared" ref="D29:AA29" si="16">NORMINV(D8,0,1)</f>
        <v>1.63295593079779</v>
      </c>
      <c r="E29" s="15">
        <f ca="1" t="shared" si="16"/>
        <v>0.579527816820978</v>
      </c>
      <c r="F29" s="15">
        <f ca="1" t="shared" si="16"/>
        <v>1.78697651000287</v>
      </c>
      <c r="G29" s="15">
        <f ca="1" t="shared" si="16"/>
        <v>-1.2963209577414</v>
      </c>
      <c r="H29" s="15">
        <f ca="1" t="shared" si="16"/>
        <v>-0.0757532465211009</v>
      </c>
      <c r="I29" s="15">
        <f ca="1" t="shared" si="16"/>
        <v>-1.28634923217583</v>
      </c>
      <c r="J29" s="15">
        <f ca="1" t="shared" si="16"/>
        <v>0.630231116872017</v>
      </c>
      <c r="K29" s="15">
        <f ca="1" t="shared" si="16"/>
        <v>-0.0459366013975418</v>
      </c>
      <c r="L29" s="15">
        <f ca="1" t="shared" si="16"/>
        <v>0.697932697687235</v>
      </c>
      <c r="M29" s="15">
        <f ca="1" t="shared" si="16"/>
        <v>-2.05382603122598</v>
      </c>
      <c r="N29" s="15">
        <f ca="1" t="shared" si="16"/>
        <v>0.0949589369933868</v>
      </c>
      <c r="O29" s="15">
        <f ca="1" t="shared" si="16"/>
        <v>-0.166391476706737</v>
      </c>
      <c r="P29" s="15">
        <f ca="1" t="shared" si="16"/>
        <v>1.31653347702102</v>
      </c>
      <c r="Q29" s="15">
        <f ca="1" t="shared" si="16"/>
        <v>0.865514529127754</v>
      </c>
      <c r="R29" s="15">
        <f ca="1" t="shared" si="16"/>
        <v>-0.891933367043829</v>
      </c>
      <c r="S29" s="15">
        <f ca="1" t="shared" si="16"/>
        <v>1.48733771693088</v>
      </c>
      <c r="T29" s="15">
        <f ca="1" t="shared" si="16"/>
        <v>0.444676233467488</v>
      </c>
      <c r="U29" s="15">
        <f ca="1" t="shared" si="16"/>
        <v>-0.744315517153516</v>
      </c>
      <c r="V29" s="15">
        <f ca="1" t="shared" si="16"/>
        <v>1.2832845418653</v>
      </c>
      <c r="W29" s="15">
        <f ca="1" t="shared" si="16"/>
        <v>-0.250065961552761</v>
      </c>
      <c r="X29" s="15">
        <f ca="1" t="shared" si="16"/>
        <v>-1.69472071717499</v>
      </c>
      <c r="Y29" s="15">
        <f ca="1" t="shared" si="16"/>
        <v>-0.0716216158299866</v>
      </c>
      <c r="Z29" s="15">
        <f ca="1" t="shared" si="16"/>
        <v>0.202999823685445</v>
      </c>
      <c r="AA29" s="15">
        <f ca="1" t="shared" si="16"/>
        <v>-1.1726141518623</v>
      </c>
      <c r="AB29" s="3"/>
    </row>
    <row r="30" spans="1:28">
      <c r="A30" s="16"/>
      <c r="B30" s="4">
        <f t="shared" ref="B30:B47" si="17">B29+1</f>
        <v>3</v>
      </c>
      <c r="C30" s="15"/>
      <c r="D30" s="15">
        <f ca="1" t="shared" ref="D30:AA30" si="18">NORMINV(D9,0,1)</f>
        <v>1.02055360676191</v>
      </c>
      <c r="E30" s="15">
        <f ca="1" t="shared" si="18"/>
        <v>0.828817001075071</v>
      </c>
      <c r="F30" s="15">
        <f ca="1" t="shared" si="18"/>
        <v>1.00948921778878</v>
      </c>
      <c r="G30" s="15">
        <f ca="1" t="shared" si="18"/>
        <v>-0.831398504052159</v>
      </c>
      <c r="H30" s="15">
        <f ca="1" t="shared" si="18"/>
        <v>0.642925783787453</v>
      </c>
      <c r="I30" s="15">
        <f ca="1" t="shared" si="18"/>
        <v>-1.18567384220828</v>
      </c>
      <c r="J30" s="15">
        <f ca="1" t="shared" si="18"/>
        <v>-0.649200141356704</v>
      </c>
      <c r="K30" s="15">
        <f ca="1" t="shared" si="18"/>
        <v>-0.657819884174025</v>
      </c>
      <c r="L30" s="15">
        <f ca="1" t="shared" si="18"/>
        <v>0.521947758588412</v>
      </c>
      <c r="M30" s="15">
        <f ca="1" t="shared" si="18"/>
        <v>-1.8096821203207</v>
      </c>
      <c r="N30" s="15">
        <f ca="1" t="shared" si="18"/>
        <v>-0.550224648041799</v>
      </c>
      <c r="O30" s="15">
        <f ca="1" t="shared" si="18"/>
        <v>1.13952884681793</v>
      </c>
      <c r="P30" s="15">
        <f ca="1" t="shared" si="18"/>
        <v>-0.248597102694646</v>
      </c>
      <c r="Q30" s="15">
        <f ca="1" t="shared" si="18"/>
        <v>0.264494029873488</v>
      </c>
      <c r="R30" s="15">
        <f ca="1" t="shared" si="18"/>
        <v>-0.417588674623955</v>
      </c>
      <c r="S30" s="15">
        <f ca="1" t="shared" si="18"/>
        <v>-0.782477227411269</v>
      </c>
      <c r="T30" s="15">
        <f ca="1" t="shared" si="18"/>
        <v>-0.492315575772135</v>
      </c>
      <c r="U30" s="15">
        <f ca="1" t="shared" si="18"/>
        <v>0.946892917891829</v>
      </c>
      <c r="V30" s="15">
        <f ca="1" t="shared" si="18"/>
        <v>-0.0668949918479572</v>
      </c>
      <c r="W30" s="15">
        <f ca="1" t="shared" si="18"/>
        <v>1.00273000278661</v>
      </c>
      <c r="X30" s="15">
        <f ca="1" t="shared" si="18"/>
        <v>0.637098023606702</v>
      </c>
      <c r="Y30" s="15">
        <f ca="1" t="shared" si="18"/>
        <v>0.696084306706929</v>
      </c>
      <c r="Z30" s="15">
        <f ca="1" t="shared" si="18"/>
        <v>-0.307489174064618</v>
      </c>
      <c r="AA30" s="15">
        <f ca="1" t="shared" si="18"/>
        <v>0.0713780580604671</v>
      </c>
      <c r="AB30" s="3"/>
    </row>
    <row r="31" spans="1:28">
      <c r="A31" s="16"/>
      <c r="B31" s="4">
        <f t="shared" si="17"/>
        <v>4</v>
      </c>
      <c r="C31" s="15"/>
      <c r="D31" s="15">
        <f ca="1" t="shared" ref="D31:AA31" si="19">NORMINV(D10,0,1)</f>
        <v>-0.486112875809254</v>
      </c>
      <c r="E31" s="15">
        <f ca="1" t="shared" si="19"/>
        <v>-1.14355938592133</v>
      </c>
      <c r="F31" s="15">
        <f ca="1" t="shared" si="19"/>
        <v>1.06575592886919</v>
      </c>
      <c r="G31" s="15">
        <f ca="1" t="shared" si="19"/>
        <v>0.441875431462838</v>
      </c>
      <c r="H31" s="15">
        <f ca="1" t="shared" si="19"/>
        <v>1.53378359533823</v>
      </c>
      <c r="I31" s="15">
        <f ca="1" t="shared" si="19"/>
        <v>1.20850608420776</v>
      </c>
      <c r="J31" s="15">
        <f ca="1" t="shared" si="19"/>
        <v>-0.0141802489933543</v>
      </c>
      <c r="K31" s="15">
        <f ca="1" t="shared" si="19"/>
        <v>0.0180213868834632</v>
      </c>
      <c r="L31" s="15">
        <f ca="1" t="shared" si="19"/>
        <v>0.0832119166190112</v>
      </c>
      <c r="M31" s="15">
        <f ca="1" t="shared" si="19"/>
        <v>-0.938547137637641</v>
      </c>
      <c r="N31" s="15">
        <f ca="1" t="shared" si="19"/>
        <v>0.286114129777951</v>
      </c>
      <c r="O31" s="15">
        <f ca="1" t="shared" si="19"/>
        <v>2.54337307235429</v>
      </c>
      <c r="P31" s="15">
        <f ca="1" t="shared" si="19"/>
        <v>0.0292901392157539</v>
      </c>
      <c r="Q31" s="15">
        <f ca="1" t="shared" si="19"/>
        <v>-0.758604598413313</v>
      </c>
      <c r="R31" s="15">
        <f ca="1" t="shared" si="19"/>
        <v>0.243449216782476</v>
      </c>
      <c r="S31" s="15">
        <f ca="1" t="shared" si="19"/>
        <v>-0.574793460265483</v>
      </c>
      <c r="T31" s="15">
        <f ca="1" t="shared" si="19"/>
        <v>-0.765837164569137</v>
      </c>
      <c r="U31" s="15">
        <f ca="1" t="shared" si="19"/>
        <v>0.589641753935293</v>
      </c>
      <c r="V31" s="15">
        <f ca="1" t="shared" si="19"/>
        <v>0.0133117766151024</v>
      </c>
      <c r="W31" s="15">
        <f ca="1" t="shared" si="19"/>
        <v>0.581173190530402</v>
      </c>
      <c r="X31" s="15">
        <f ca="1" t="shared" si="19"/>
        <v>-2.1808512912153</v>
      </c>
      <c r="Y31" s="15">
        <f ca="1" t="shared" si="19"/>
        <v>0.54603526798218</v>
      </c>
      <c r="Z31" s="15">
        <f ca="1" t="shared" si="19"/>
        <v>0.719938993057687</v>
      </c>
      <c r="AA31" s="15">
        <f ca="1" t="shared" si="19"/>
        <v>-0.240405708477267</v>
      </c>
      <c r="AB31" s="3"/>
    </row>
    <row r="32" spans="1:28">
      <c r="A32" s="16"/>
      <c r="B32" s="4">
        <f t="shared" si="17"/>
        <v>5</v>
      </c>
      <c r="C32" s="15"/>
      <c r="D32" s="15">
        <f ca="1" t="shared" ref="D32:AA32" si="20">NORMINV(D11,0,1)</f>
        <v>-0.218293289531402</v>
      </c>
      <c r="E32" s="15">
        <f ca="1" t="shared" si="20"/>
        <v>-1.06742189659493</v>
      </c>
      <c r="F32" s="15">
        <f ca="1" t="shared" si="20"/>
        <v>-0.931725951237862</v>
      </c>
      <c r="G32" s="15">
        <f ca="1" t="shared" si="20"/>
        <v>-0.421935297512779</v>
      </c>
      <c r="H32" s="15">
        <f ca="1" t="shared" si="20"/>
        <v>-0.0279613305556608</v>
      </c>
      <c r="I32" s="15">
        <f ca="1" t="shared" si="20"/>
        <v>-0.364718230962912</v>
      </c>
      <c r="J32" s="15">
        <f ca="1" t="shared" si="20"/>
        <v>1.91369950637151</v>
      </c>
      <c r="K32" s="15">
        <f ca="1" t="shared" si="20"/>
        <v>0.62321857039238</v>
      </c>
      <c r="L32" s="15">
        <f ca="1" t="shared" si="20"/>
        <v>1.83711644901435</v>
      </c>
      <c r="M32" s="15">
        <f ca="1" t="shared" si="20"/>
        <v>-2.02934995002254</v>
      </c>
      <c r="N32" s="15">
        <f ca="1" t="shared" si="20"/>
        <v>-0.343268038163785</v>
      </c>
      <c r="O32" s="15">
        <f ca="1" t="shared" si="20"/>
        <v>1.36553885563812</v>
      </c>
      <c r="P32" s="15">
        <f ca="1" t="shared" si="20"/>
        <v>-0.849595170660551</v>
      </c>
      <c r="Q32" s="15">
        <f ca="1" t="shared" si="20"/>
        <v>0.279812487542042</v>
      </c>
      <c r="R32" s="15">
        <f ca="1" t="shared" si="20"/>
        <v>0.66816896726417</v>
      </c>
      <c r="S32" s="15">
        <f ca="1" t="shared" si="20"/>
        <v>-1.28313537448849</v>
      </c>
      <c r="T32" s="15">
        <f ca="1" t="shared" si="20"/>
        <v>0.977394991171165</v>
      </c>
      <c r="U32" s="15">
        <f ca="1" t="shared" si="20"/>
        <v>-0.169151049277678</v>
      </c>
      <c r="V32" s="15">
        <f ca="1" t="shared" si="20"/>
        <v>0.288486149153282</v>
      </c>
      <c r="W32" s="15">
        <f ca="1" t="shared" si="20"/>
        <v>-0.719268777449558</v>
      </c>
      <c r="X32" s="15">
        <f ca="1" t="shared" si="20"/>
        <v>-0.490707705219654</v>
      </c>
      <c r="Y32" s="15">
        <f ca="1" t="shared" si="20"/>
        <v>0.217008938023944</v>
      </c>
      <c r="Z32" s="15">
        <f ca="1" t="shared" si="20"/>
        <v>-0.668541177783905</v>
      </c>
      <c r="AA32" s="15">
        <f ca="1" t="shared" si="20"/>
        <v>-0.627531071223001</v>
      </c>
      <c r="AB32" s="3"/>
    </row>
    <row r="33" spans="1:28">
      <c r="A33" s="16"/>
      <c r="B33" s="4">
        <f t="shared" si="17"/>
        <v>6</v>
      </c>
      <c r="C33" s="15"/>
      <c r="D33" s="15">
        <f ca="1" t="shared" ref="D33:AA33" si="21">NORMINV(D12,0,1)</f>
        <v>-0.404379288691786</v>
      </c>
      <c r="E33" s="15">
        <f ca="1" t="shared" si="21"/>
        <v>0.125211902004983</v>
      </c>
      <c r="F33" s="15">
        <f ca="1" t="shared" si="21"/>
        <v>-0.702633501255972</v>
      </c>
      <c r="G33" s="15">
        <f ca="1" t="shared" si="21"/>
        <v>-0.872501082347253</v>
      </c>
      <c r="H33" s="15">
        <f ca="1" t="shared" si="21"/>
        <v>1.97201208224267</v>
      </c>
      <c r="I33" s="15">
        <f ca="1" t="shared" si="21"/>
        <v>1.43838526181209</v>
      </c>
      <c r="J33" s="15">
        <f ca="1" t="shared" si="21"/>
        <v>-1.20383768356544</v>
      </c>
      <c r="K33" s="15">
        <f ca="1" t="shared" si="21"/>
        <v>1.99831717352016</v>
      </c>
      <c r="L33" s="15">
        <f ca="1" t="shared" si="21"/>
        <v>-0.797186045101203</v>
      </c>
      <c r="M33" s="15">
        <f ca="1" t="shared" si="21"/>
        <v>0.233993121140785</v>
      </c>
      <c r="N33" s="15">
        <f ca="1" t="shared" si="21"/>
        <v>-0.00312806230180658</v>
      </c>
      <c r="O33" s="15">
        <f ca="1" t="shared" si="21"/>
        <v>0.70964099123295</v>
      </c>
      <c r="P33" s="15">
        <f ca="1" t="shared" si="21"/>
        <v>-0.373488485280472</v>
      </c>
      <c r="Q33" s="15">
        <f ca="1" t="shared" si="21"/>
        <v>-0.779916381497776</v>
      </c>
      <c r="R33" s="15">
        <f ca="1" t="shared" si="21"/>
        <v>-0.768264880212275</v>
      </c>
      <c r="S33" s="15">
        <f ca="1" t="shared" si="21"/>
        <v>0.282951563254824</v>
      </c>
      <c r="T33" s="15">
        <f ca="1" t="shared" si="21"/>
        <v>-0.0592842794930516</v>
      </c>
      <c r="U33" s="15">
        <f ca="1" t="shared" si="21"/>
        <v>0.541763641449144</v>
      </c>
      <c r="V33" s="15">
        <f ca="1" t="shared" si="21"/>
        <v>0.968055868744537</v>
      </c>
      <c r="W33" s="15">
        <f ca="1" t="shared" si="21"/>
        <v>-0.790506093943896</v>
      </c>
      <c r="X33" s="15">
        <f ca="1" t="shared" si="21"/>
        <v>1.40435194037668</v>
      </c>
      <c r="Y33" s="15">
        <f ca="1" t="shared" si="21"/>
        <v>-0.402994453355885</v>
      </c>
      <c r="Z33" s="15">
        <f ca="1" t="shared" si="21"/>
        <v>0.835856843243107</v>
      </c>
      <c r="AA33" s="15">
        <f ca="1" t="shared" si="21"/>
        <v>1.89283789155954</v>
      </c>
      <c r="AB33" s="3"/>
    </row>
    <row r="34" spans="1:28">
      <c r="A34" s="16"/>
      <c r="B34" s="4">
        <f t="shared" si="17"/>
        <v>7</v>
      </c>
      <c r="C34" s="15"/>
      <c r="D34" s="15">
        <f ca="1" t="shared" ref="D34:AA34" si="22">NORMINV(D13,0,1)</f>
        <v>-0.345142795330451</v>
      </c>
      <c r="E34" s="15">
        <f ca="1" t="shared" si="22"/>
        <v>-0.0258713577573192</v>
      </c>
      <c r="F34" s="15">
        <f ca="1" t="shared" si="22"/>
        <v>-0.18145296520342</v>
      </c>
      <c r="G34" s="15">
        <f ca="1" t="shared" si="22"/>
        <v>1.02516611520865</v>
      </c>
      <c r="H34" s="15">
        <f ca="1" t="shared" si="22"/>
        <v>0.362774817364319</v>
      </c>
      <c r="I34" s="15">
        <f ca="1" t="shared" si="22"/>
        <v>-1.25271322619399</v>
      </c>
      <c r="J34" s="15">
        <f ca="1" t="shared" si="22"/>
        <v>-1.02026547537907</v>
      </c>
      <c r="K34" s="15">
        <f ca="1" t="shared" si="22"/>
        <v>-0.00805193412098611</v>
      </c>
      <c r="L34" s="15">
        <f ca="1" t="shared" si="22"/>
        <v>-0.0674936970317907</v>
      </c>
      <c r="M34" s="15">
        <f ca="1" t="shared" si="22"/>
        <v>0.73062650509339</v>
      </c>
      <c r="N34" s="15">
        <f ca="1" t="shared" si="22"/>
        <v>2.79751735770888</v>
      </c>
      <c r="O34" s="15">
        <f ca="1" t="shared" si="22"/>
        <v>0.226128228787968</v>
      </c>
      <c r="P34" s="15">
        <f ca="1" t="shared" si="22"/>
        <v>-1.99244655296905</v>
      </c>
      <c r="Q34" s="15">
        <f ca="1" t="shared" si="22"/>
        <v>1.07952273706423</v>
      </c>
      <c r="R34" s="15">
        <f ca="1" t="shared" si="22"/>
        <v>0.0782554988216577</v>
      </c>
      <c r="S34" s="15">
        <f ca="1" t="shared" si="22"/>
        <v>-0.858487398263696</v>
      </c>
      <c r="T34" s="15">
        <f ca="1" t="shared" si="22"/>
        <v>0.264623046469908</v>
      </c>
      <c r="U34" s="15">
        <f ca="1" t="shared" si="22"/>
        <v>-0.605391173417868</v>
      </c>
      <c r="V34" s="15">
        <f ca="1" t="shared" si="22"/>
        <v>0.692093295909525</v>
      </c>
      <c r="W34" s="15">
        <f ca="1" t="shared" si="22"/>
        <v>1.7400175822935</v>
      </c>
      <c r="X34" s="15">
        <f ca="1" t="shared" si="22"/>
        <v>0.119346764749472</v>
      </c>
      <c r="Y34" s="15">
        <f ca="1" t="shared" si="22"/>
        <v>1.21567469130567</v>
      </c>
      <c r="Z34" s="15">
        <f ca="1" t="shared" si="22"/>
        <v>0.284605412858204</v>
      </c>
      <c r="AA34" s="15">
        <f ca="1" t="shared" si="22"/>
        <v>-0.769442017927053</v>
      </c>
      <c r="AB34" s="3"/>
    </row>
    <row r="35" spans="1:28">
      <c r="A35" s="16"/>
      <c r="B35" s="4">
        <f t="shared" si="17"/>
        <v>8</v>
      </c>
      <c r="C35" s="15"/>
      <c r="D35" s="15">
        <f ca="1" t="shared" ref="D35:AA35" si="23">NORMINV(D14,0,1)</f>
        <v>-0.167945810553504</v>
      </c>
      <c r="E35" s="15">
        <f ca="1" t="shared" si="23"/>
        <v>-0.820500850163722</v>
      </c>
      <c r="F35" s="15">
        <f ca="1" t="shared" si="23"/>
        <v>0.67219514768786</v>
      </c>
      <c r="G35" s="15">
        <f ca="1" t="shared" si="23"/>
        <v>-1.14077128854214</v>
      </c>
      <c r="H35" s="15">
        <f ca="1" t="shared" si="23"/>
        <v>-0.192456212582963</v>
      </c>
      <c r="I35" s="15">
        <f ca="1" t="shared" si="23"/>
        <v>0.724463438293922</v>
      </c>
      <c r="J35" s="15">
        <f ca="1" t="shared" si="23"/>
        <v>-0.531761843642293</v>
      </c>
      <c r="K35" s="15">
        <f ca="1" t="shared" si="23"/>
        <v>-0.857164304101044</v>
      </c>
      <c r="L35" s="15">
        <f ca="1" t="shared" si="23"/>
        <v>-0.937346903868655</v>
      </c>
      <c r="M35" s="15">
        <f ca="1" t="shared" si="23"/>
        <v>0.265676463447932</v>
      </c>
      <c r="N35" s="15">
        <f ca="1" t="shared" si="23"/>
        <v>0.0982089780492303</v>
      </c>
      <c r="O35" s="15">
        <f ca="1" t="shared" si="23"/>
        <v>0.90280110207269</v>
      </c>
      <c r="P35" s="15">
        <f ca="1" t="shared" si="23"/>
        <v>1.50980672950039</v>
      </c>
      <c r="Q35" s="15">
        <f ca="1" t="shared" si="23"/>
        <v>-0.560656951291357</v>
      </c>
      <c r="R35" s="15">
        <f ca="1" t="shared" si="23"/>
        <v>-0.719095067270972</v>
      </c>
      <c r="S35" s="15">
        <f ca="1" t="shared" si="23"/>
        <v>1.17606972281621</v>
      </c>
      <c r="T35" s="15">
        <f ca="1" t="shared" si="23"/>
        <v>-1.77591360348669</v>
      </c>
      <c r="U35" s="15">
        <f ca="1" t="shared" si="23"/>
        <v>-2.47072246221522</v>
      </c>
      <c r="V35" s="15">
        <f ca="1" t="shared" si="23"/>
        <v>0.19996707432105</v>
      </c>
      <c r="W35" s="15">
        <f ca="1" t="shared" si="23"/>
        <v>0.283603946647837</v>
      </c>
      <c r="X35" s="15">
        <f ca="1" t="shared" si="23"/>
        <v>-0.454398495537112</v>
      </c>
      <c r="Y35" s="15">
        <f ca="1" t="shared" si="23"/>
        <v>1.83207612410822</v>
      </c>
      <c r="Z35" s="15">
        <f ca="1" t="shared" si="23"/>
        <v>0.920998307528909</v>
      </c>
      <c r="AA35" s="15">
        <f ca="1" t="shared" si="23"/>
        <v>-0.767888202573179</v>
      </c>
      <c r="AB35" s="3"/>
    </row>
    <row r="36" spans="1:28">
      <c r="A36" s="16"/>
      <c r="B36" s="4">
        <f t="shared" si="17"/>
        <v>9</v>
      </c>
      <c r="C36" s="15"/>
      <c r="D36" s="15">
        <f ca="1" t="shared" ref="D36:AA36" si="24">NORMINV(D15,0,1)</f>
        <v>0.749852458188072</v>
      </c>
      <c r="E36" s="15">
        <f ca="1" t="shared" si="24"/>
        <v>-1.2849720259355</v>
      </c>
      <c r="F36" s="15">
        <f ca="1" t="shared" si="24"/>
        <v>-1.59753333575487</v>
      </c>
      <c r="G36" s="15">
        <f ca="1" t="shared" si="24"/>
        <v>0.25634643145296</v>
      </c>
      <c r="H36" s="15">
        <f ca="1" t="shared" si="24"/>
        <v>0.33373204261468</v>
      </c>
      <c r="I36" s="15">
        <f ca="1" t="shared" si="24"/>
        <v>-0.852436587081466</v>
      </c>
      <c r="J36" s="15">
        <f ca="1" t="shared" si="24"/>
        <v>1.01440815846865</v>
      </c>
      <c r="K36" s="15">
        <f ca="1" t="shared" si="24"/>
        <v>-0.967583423183789</v>
      </c>
      <c r="L36" s="15">
        <f ca="1" t="shared" si="24"/>
        <v>-2.19833340512112</v>
      </c>
      <c r="M36" s="15">
        <f ca="1" t="shared" si="24"/>
        <v>0.973416947756071</v>
      </c>
      <c r="N36" s="15">
        <f ca="1" t="shared" si="24"/>
        <v>1.45808438155073</v>
      </c>
      <c r="O36" s="15">
        <f ca="1" t="shared" si="24"/>
        <v>-0.466874691043641</v>
      </c>
      <c r="P36" s="15">
        <f ca="1" t="shared" si="24"/>
        <v>1.34746092574919</v>
      </c>
      <c r="Q36" s="15">
        <f ca="1" t="shared" si="24"/>
        <v>-0.170776848764163</v>
      </c>
      <c r="R36" s="15">
        <f ca="1" t="shared" si="24"/>
        <v>0.78217459200221</v>
      </c>
      <c r="S36" s="15">
        <f ca="1" t="shared" si="24"/>
        <v>0.930773490924258</v>
      </c>
      <c r="T36" s="15">
        <f ca="1" t="shared" si="24"/>
        <v>0.996259359543991</v>
      </c>
      <c r="U36" s="15">
        <f ca="1" t="shared" si="24"/>
        <v>-0.26580174920122</v>
      </c>
      <c r="V36" s="15">
        <f ca="1" t="shared" si="24"/>
        <v>-0.846772038636245</v>
      </c>
      <c r="W36" s="15">
        <f ca="1" t="shared" si="24"/>
        <v>-1.68689188999299</v>
      </c>
      <c r="X36" s="15">
        <f ca="1" t="shared" si="24"/>
        <v>-0.481656365410048</v>
      </c>
      <c r="Y36" s="15">
        <f ca="1" t="shared" si="24"/>
        <v>-1.54945863532375</v>
      </c>
      <c r="Z36" s="15">
        <f ca="1" t="shared" si="24"/>
        <v>1.21363297807059</v>
      </c>
      <c r="AA36" s="15">
        <f ca="1" t="shared" si="24"/>
        <v>1.99577792888606</v>
      </c>
      <c r="AB36" s="3"/>
    </row>
    <row r="37" spans="1:28">
      <c r="A37" s="16"/>
      <c r="B37" s="4">
        <f t="shared" si="17"/>
        <v>10</v>
      </c>
      <c r="C37" s="15"/>
      <c r="D37" s="15">
        <f ca="1" t="shared" ref="D37:AA37" si="25">NORMINV(D16,0,1)</f>
        <v>-0.74518561097346</v>
      </c>
      <c r="E37" s="15">
        <f ca="1" t="shared" si="25"/>
        <v>0.890912213929708</v>
      </c>
      <c r="F37" s="15">
        <f ca="1" t="shared" si="25"/>
        <v>-0.130554337603728</v>
      </c>
      <c r="G37" s="15">
        <f ca="1" t="shared" si="25"/>
        <v>-0.746361712304581</v>
      </c>
      <c r="H37" s="15">
        <f ca="1" t="shared" si="25"/>
        <v>1.38248728413571</v>
      </c>
      <c r="I37" s="15">
        <f ca="1" t="shared" si="25"/>
        <v>2.29110757028478</v>
      </c>
      <c r="J37" s="15">
        <f ca="1" t="shared" si="25"/>
        <v>0.892783063660349</v>
      </c>
      <c r="K37" s="15">
        <f ca="1" t="shared" si="25"/>
        <v>2.76401078913277</v>
      </c>
      <c r="L37" s="15">
        <f ca="1" t="shared" si="25"/>
        <v>0.111454899217927</v>
      </c>
      <c r="M37" s="15">
        <f ca="1" t="shared" si="25"/>
        <v>-0.1923390267841</v>
      </c>
      <c r="N37" s="15">
        <f ca="1" t="shared" si="25"/>
        <v>0.710418165861625</v>
      </c>
      <c r="O37" s="15">
        <f ca="1" t="shared" si="25"/>
        <v>-1.50657906726936</v>
      </c>
      <c r="P37" s="15">
        <f ca="1" t="shared" si="25"/>
        <v>-0.308895955987999</v>
      </c>
      <c r="Q37" s="15">
        <f ca="1" t="shared" si="25"/>
        <v>-1.77138506585443</v>
      </c>
      <c r="R37" s="15">
        <f ca="1" t="shared" si="25"/>
        <v>-0.197250322020691</v>
      </c>
      <c r="S37" s="15">
        <f ca="1" t="shared" si="25"/>
        <v>-0.112815958196632</v>
      </c>
      <c r="T37" s="15">
        <f ca="1" t="shared" si="25"/>
        <v>-0.875751615001737</v>
      </c>
      <c r="U37" s="15">
        <f ca="1" t="shared" si="25"/>
        <v>-0.472503727419172</v>
      </c>
      <c r="V37" s="15">
        <f ca="1" t="shared" si="25"/>
        <v>-0.292211977843315</v>
      </c>
      <c r="W37" s="15">
        <f ca="1" t="shared" si="25"/>
        <v>0.500746070892407</v>
      </c>
      <c r="X37" s="15">
        <f ca="1" t="shared" si="25"/>
        <v>-0.0888149282882033</v>
      </c>
      <c r="Y37" s="15">
        <f ca="1" t="shared" si="25"/>
        <v>0.0594006958491447</v>
      </c>
      <c r="Z37" s="15">
        <f ca="1" t="shared" si="25"/>
        <v>0.0650140984097737</v>
      </c>
      <c r="AA37" s="15">
        <f ca="1" t="shared" si="25"/>
        <v>0.647145771011962</v>
      </c>
      <c r="AB37" s="3"/>
    </row>
    <row r="38" spans="1:28">
      <c r="A38" s="16"/>
      <c r="B38" s="4">
        <f t="shared" si="17"/>
        <v>11</v>
      </c>
      <c r="C38" s="15"/>
      <c r="D38" s="15">
        <f ca="1" t="shared" ref="D38:AA38" si="26">NORMINV(D17,0,1)</f>
        <v>0.628154668296536</v>
      </c>
      <c r="E38" s="15">
        <f ca="1" t="shared" si="26"/>
        <v>0.271213081491254</v>
      </c>
      <c r="F38" s="15">
        <f ca="1" t="shared" si="26"/>
        <v>1.05735506240485</v>
      </c>
      <c r="G38" s="15">
        <f ca="1" t="shared" si="26"/>
        <v>-1.69675414505745</v>
      </c>
      <c r="H38" s="15">
        <f ca="1" t="shared" si="26"/>
        <v>0.977684402000022</v>
      </c>
      <c r="I38" s="15">
        <f ca="1" t="shared" si="26"/>
        <v>-1.42572329868235</v>
      </c>
      <c r="J38" s="15">
        <f ca="1" t="shared" si="26"/>
        <v>0.904242641051425</v>
      </c>
      <c r="K38" s="15">
        <f ca="1" t="shared" si="26"/>
        <v>1.12813770896</v>
      </c>
      <c r="L38" s="15">
        <f ca="1" t="shared" si="26"/>
        <v>-0.657825357282698</v>
      </c>
      <c r="M38" s="15">
        <f ca="1" t="shared" si="26"/>
        <v>0.24929136725356</v>
      </c>
      <c r="N38" s="15">
        <f ca="1" t="shared" si="26"/>
        <v>-0.284597586229997</v>
      </c>
      <c r="O38" s="15">
        <f ca="1" t="shared" si="26"/>
        <v>-0.148593856193459</v>
      </c>
      <c r="P38" s="15">
        <f ca="1" t="shared" si="26"/>
        <v>0.565943189409973</v>
      </c>
      <c r="Q38" s="15">
        <f ca="1" t="shared" si="26"/>
        <v>-0.477634951343476</v>
      </c>
      <c r="R38" s="15">
        <f ca="1" t="shared" si="26"/>
        <v>0.0774264777912939</v>
      </c>
      <c r="S38" s="15">
        <f ca="1" t="shared" si="26"/>
        <v>0.52434458733426</v>
      </c>
      <c r="T38" s="15">
        <f ca="1" t="shared" si="26"/>
        <v>1.52765730196349</v>
      </c>
      <c r="U38" s="15">
        <f ca="1" t="shared" si="26"/>
        <v>1.00707720328411</v>
      </c>
      <c r="V38" s="15">
        <f ca="1" t="shared" si="26"/>
        <v>1.07509521398276</v>
      </c>
      <c r="W38" s="15">
        <f ca="1" t="shared" si="26"/>
        <v>-1.96911566454077</v>
      </c>
      <c r="X38" s="15">
        <f ca="1" t="shared" si="26"/>
        <v>-1.45054259016215</v>
      </c>
      <c r="Y38" s="15">
        <f ca="1" t="shared" si="26"/>
        <v>1.47553714822062</v>
      </c>
      <c r="Z38" s="15">
        <f ca="1" t="shared" si="26"/>
        <v>0.848867741381024</v>
      </c>
      <c r="AA38" s="15">
        <f ca="1" t="shared" si="26"/>
        <v>-0.921216872463971</v>
      </c>
      <c r="AB38" s="3"/>
    </row>
    <row r="39" spans="1:28">
      <c r="A39" s="16"/>
      <c r="B39" s="4">
        <f t="shared" si="17"/>
        <v>12</v>
      </c>
      <c r="C39" s="15"/>
      <c r="D39" s="15">
        <f ca="1" t="shared" ref="D39:AA39" si="27">NORMINV(D18,0,1)</f>
        <v>-1.63295593079779</v>
      </c>
      <c r="E39" s="15">
        <f ca="1" t="shared" si="27"/>
        <v>-0.579527816820978</v>
      </c>
      <c r="F39" s="15">
        <f ca="1" t="shared" si="27"/>
        <v>-1.78697651000287</v>
      </c>
      <c r="G39" s="15">
        <f ca="1" t="shared" si="27"/>
        <v>1.2963209577414</v>
      </c>
      <c r="H39" s="15">
        <f ca="1" t="shared" si="27"/>
        <v>0.0757532465211009</v>
      </c>
      <c r="I39" s="15">
        <f ca="1" t="shared" si="27"/>
        <v>1.28634923217583</v>
      </c>
      <c r="J39" s="15">
        <f ca="1" t="shared" si="27"/>
        <v>-0.630231116872017</v>
      </c>
      <c r="K39" s="15">
        <f ca="1" t="shared" si="27"/>
        <v>0.0459366013975418</v>
      </c>
      <c r="L39" s="15">
        <f ca="1" t="shared" si="27"/>
        <v>-0.697932697687235</v>
      </c>
      <c r="M39" s="15">
        <f ca="1" t="shared" si="27"/>
        <v>2.05382603122598</v>
      </c>
      <c r="N39" s="15">
        <f ca="1" t="shared" si="27"/>
        <v>-0.0949589369933868</v>
      </c>
      <c r="O39" s="15">
        <f ca="1" t="shared" si="27"/>
        <v>0.166391476706737</v>
      </c>
      <c r="P39" s="15">
        <f ca="1" t="shared" si="27"/>
        <v>-1.31653347702102</v>
      </c>
      <c r="Q39" s="15">
        <f ca="1" t="shared" si="27"/>
        <v>-0.865514529127754</v>
      </c>
      <c r="R39" s="15">
        <f ca="1" t="shared" si="27"/>
        <v>0.891933367043829</v>
      </c>
      <c r="S39" s="15">
        <f ca="1" t="shared" si="27"/>
        <v>-1.48733771693088</v>
      </c>
      <c r="T39" s="15">
        <f ca="1" t="shared" si="27"/>
        <v>-0.444676233467488</v>
      </c>
      <c r="U39" s="15">
        <f ca="1" t="shared" si="27"/>
        <v>0.744315517153516</v>
      </c>
      <c r="V39" s="15">
        <f ca="1" t="shared" si="27"/>
        <v>-1.2832845418653</v>
      </c>
      <c r="W39" s="15">
        <f ca="1" t="shared" si="27"/>
        <v>0.250065961552761</v>
      </c>
      <c r="X39" s="15">
        <f ca="1" t="shared" si="27"/>
        <v>1.69472071717499</v>
      </c>
      <c r="Y39" s="15">
        <f ca="1" t="shared" si="27"/>
        <v>0.0716216158299866</v>
      </c>
      <c r="Z39" s="15">
        <f ca="1" t="shared" si="27"/>
        <v>-0.202999823685445</v>
      </c>
      <c r="AA39" s="15">
        <f ca="1" t="shared" si="27"/>
        <v>1.1726141518623</v>
      </c>
      <c r="AB39" s="3"/>
    </row>
    <row r="40" spans="1:28">
      <c r="A40" s="16"/>
      <c r="B40" s="4">
        <f t="shared" si="17"/>
        <v>13</v>
      </c>
      <c r="C40" s="15"/>
      <c r="D40" s="15">
        <f ca="1" t="shared" ref="D40:AA40" si="28">NORMINV(D19,0,1)</f>
        <v>-1.02055360676191</v>
      </c>
      <c r="E40" s="15">
        <f ca="1" t="shared" si="28"/>
        <v>-0.828817001075071</v>
      </c>
      <c r="F40" s="15">
        <f ca="1" t="shared" si="28"/>
        <v>-1.00948921778878</v>
      </c>
      <c r="G40" s="15">
        <f ca="1" t="shared" si="28"/>
        <v>0.831398504052159</v>
      </c>
      <c r="H40" s="15">
        <f ca="1" t="shared" si="28"/>
        <v>-0.642925783787453</v>
      </c>
      <c r="I40" s="15">
        <f ca="1" t="shared" si="28"/>
        <v>1.18567384220828</v>
      </c>
      <c r="J40" s="15">
        <f ca="1" t="shared" si="28"/>
        <v>0.649200141356704</v>
      </c>
      <c r="K40" s="15">
        <f ca="1" t="shared" si="28"/>
        <v>0.657819884174025</v>
      </c>
      <c r="L40" s="15">
        <f ca="1" t="shared" si="28"/>
        <v>-0.521947758588412</v>
      </c>
      <c r="M40" s="15">
        <f ca="1" t="shared" si="28"/>
        <v>1.8096821203207</v>
      </c>
      <c r="N40" s="15">
        <f ca="1" t="shared" si="28"/>
        <v>0.550224648041799</v>
      </c>
      <c r="O40" s="15">
        <f ca="1" t="shared" si="28"/>
        <v>-1.13952884681793</v>
      </c>
      <c r="P40" s="15">
        <f ca="1" t="shared" si="28"/>
        <v>0.248597102694646</v>
      </c>
      <c r="Q40" s="15">
        <f ca="1" t="shared" si="28"/>
        <v>-0.264494029873488</v>
      </c>
      <c r="R40" s="15">
        <f ca="1" t="shared" si="28"/>
        <v>0.417588674623955</v>
      </c>
      <c r="S40" s="15">
        <f ca="1" t="shared" si="28"/>
        <v>0.782477227411269</v>
      </c>
      <c r="T40" s="15">
        <f ca="1" t="shared" si="28"/>
        <v>0.492315575772135</v>
      </c>
      <c r="U40" s="15">
        <f ca="1" t="shared" si="28"/>
        <v>-0.946892917891829</v>
      </c>
      <c r="V40" s="15">
        <f ca="1" t="shared" si="28"/>
        <v>0.0668949918479572</v>
      </c>
      <c r="W40" s="15">
        <f ca="1" t="shared" si="28"/>
        <v>-1.00273000278661</v>
      </c>
      <c r="X40" s="15">
        <f ca="1" t="shared" si="28"/>
        <v>-0.637098023606702</v>
      </c>
      <c r="Y40" s="15">
        <f ca="1" t="shared" si="28"/>
        <v>-0.696084306706929</v>
      </c>
      <c r="Z40" s="15">
        <f ca="1" t="shared" si="28"/>
        <v>0.307489174064618</v>
      </c>
      <c r="AA40" s="15">
        <f ca="1" t="shared" si="28"/>
        <v>-0.0713780580604671</v>
      </c>
      <c r="AB40" s="3"/>
    </row>
    <row r="41" spans="1:28">
      <c r="A41" s="16"/>
      <c r="B41" s="4">
        <f t="shared" si="17"/>
        <v>14</v>
      </c>
      <c r="C41" s="15"/>
      <c r="D41" s="15">
        <f ca="1" t="shared" ref="D41:AA41" si="29">NORMINV(D20,0,1)</f>
        <v>0.486112875809254</v>
      </c>
      <c r="E41" s="15">
        <f ca="1" t="shared" si="29"/>
        <v>1.14355938592133</v>
      </c>
      <c r="F41" s="15">
        <f ca="1" t="shared" si="29"/>
        <v>-1.06575592886919</v>
      </c>
      <c r="G41" s="15">
        <f ca="1" t="shared" si="29"/>
        <v>-0.441875431462838</v>
      </c>
      <c r="H41" s="15">
        <f ca="1" t="shared" si="29"/>
        <v>-1.53378359533823</v>
      </c>
      <c r="I41" s="15">
        <f ca="1" t="shared" si="29"/>
        <v>-1.20850608420776</v>
      </c>
      <c r="J41" s="15">
        <f ca="1" t="shared" si="29"/>
        <v>0.0141802489933543</v>
      </c>
      <c r="K41" s="15">
        <f ca="1" t="shared" si="29"/>
        <v>-0.0180213868834632</v>
      </c>
      <c r="L41" s="15">
        <f ca="1" t="shared" si="29"/>
        <v>-0.0832119166190112</v>
      </c>
      <c r="M41" s="15">
        <f ca="1" t="shared" si="29"/>
        <v>0.938547137637641</v>
      </c>
      <c r="N41" s="15">
        <f ca="1" t="shared" si="29"/>
        <v>-0.286114129777951</v>
      </c>
      <c r="O41" s="15">
        <f ca="1" t="shared" si="29"/>
        <v>-2.54337307235429</v>
      </c>
      <c r="P41" s="15">
        <f ca="1" t="shared" si="29"/>
        <v>-0.0292901392157539</v>
      </c>
      <c r="Q41" s="15">
        <f ca="1" t="shared" si="29"/>
        <v>0.758604598413313</v>
      </c>
      <c r="R41" s="15">
        <f ca="1" t="shared" si="29"/>
        <v>-0.243449216782476</v>
      </c>
      <c r="S41" s="15">
        <f ca="1" t="shared" si="29"/>
        <v>0.574793460265483</v>
      </c>
      <c r="T41" s="15">
        <f ca="1" t="shared" si="29"/>
        <v>0.765837164569137</v>
      </c>
      <c r="U41" s="15">
        <f ca="1" t="shared" si="29"/>
        <v>-0.589641753935293</v>
      </c>
      <c r="V41" s="15">
        <f ca="1" t="shared" si="29"/>
        <v>-0.0133117766151024</v>
      </c>
      <c r="W41" s="15">
        <f ca="1" t="shared" si="29"/>
        <v>-0.581173190530402</v>
      </c>
      <c r="X41" s="15">
        <f ca="1" t="shared" si="29"/>
        <v>2.1808512912153</v>
      </c>
      <c r="Y41" s="15">
        <f ca="1" t="shared" si="29"/>
        <v>-0.54603526798218</v>
      </c>
      <c r="Z41" s="15">
        <f ca="1" t="shared" si="29"/>
        <v>-0.719938993057687</v>
      </c>
      <c r="AA41" s="15">
        <f ca="1" t="shared" si="29"/>
        <v>0.240405708477267</v>
      </c>
      <c r="AB41" s="3"/>
    </row>
    <row r="42" spans="1:28">
      <c r="A42" s="16"/>
      <c r="B42" s="4">
        <f t="shared" si="17"/>
        <v>15</v>
      </c>
      <c r="C42" s="15"/>
      <c r="D42" s="15">
        <f ca="1" t="shared" ref="D42:AA42" si="30">NORMINV(D21,0,1)</f>
        <v>0.218293289531402</v>
      </c>
      <c r="E42" s="15">
        <f ca="1" t="shared" si="30"/>
        <v>1.06742189659493</v>
      </c>
      <c r="F42" s="15">
        <f ca="1" t="shared" si="30"/>
        <v>0.931725951237862</v>
      </c>
      <c r="G42" s="15">
        <f ca="1" t="shared" si="30"/>
        <v>0.421935297512779</v>
      </c>
      <c r="H42" s="15">
        <f ca="1" t="shared" si="30"/>
        <v>0.0279613305556608</v>
      </c>
      <c r="I42" s="15">
        <f ca="1" t="shared" si="30"/>
        <v>0.364718230962912</v>
      </c>
      <c r="J42" s="15">
        <f ca="1" t="shared" si="30"/>
        <v>-1.91369950637151</v>
      </c>
      <c r="K42" s="15">
        <f ca="1" t="shared" si="30"/>
        <v>-0.62321857039238</v>
      </c>
      <c r="L42" s="15">
        <f ca="1" t="shared" si="30"/>
        <v>-1.83711644901435</v>
      </c>
      <c r="M42" s="15">
        <f ca="1" t="shared" si="30"/>
        <v>2.02934995002254</v>
      </c>
      <c r="N42" s="15">
        <f ca="1" t="shared" si="30"/>
        <v>0.343268038163785</v>
      </c>
      <c r="O42" s="15">
        <f ca="1" t="shared" si="30"/>
        <v>-1.36553885563812</v>
      </c>
      <c r="P42" s="15">
        <f ca="1" t="shared" si="30"/>
        <v>0.849595170660551</v>
      </c>
      <c r="Q42" s="15">
        <f ca="1" t="shared" si="30"/>
        <v>-0.279812487542042</v>
      </c>
      <c r="R42" s="15">
        <f ca="1" t="shared" si="30"/>
        <v>-0.66816896726417</v>
      </c>
      <c r="S42" s="15">
        <f ca="1" t="shared" si="30"/>
        <v>1.28313537448849</v>
      </c>
      <c r="T42" s="15">
        <f ca="1" t="shared" si="30"/>
        <v>-0.977394991171165</v>
      </c>
      <c r="U42" s="15">
        <f ca="1" t="shared" si="30"/>
        <v>0.169151049277678</v>
      </c>
      <c r="V42" s="15">
        <f ca="1" t="shared" si="30"/>
        <v>-0.288486149153282</v>
      </c>
      <c r="W42" s="15">
        <f ca="1" t="shared" si="30"/>
        <v>0.719268777449558</v>
      </c>
      <c r="X42" s="15">
        <f ca="1" t="shared" si="30"/>
        <v>0.490707705219654</v>
      </c>
      <c r="Y42" s="15">
        <f ca="1" t="shared" si="30"/>
        <v>-0.217008938023944</v>
      </c>
      <c r="Z42" s="15">
        <f ca="1" t="shared" si="30"/>
        <v>0.668541177783905</v>
      </c>
      <c r="AA42" s="15">
        <f ca="1" t="shared" si="30"/>
        <v>0.627531071223001</v>
      </c>
      <c r="AB42" s="3"/>
    </row>
    <row r="43" spans="1:28">
      <c r="A43" s="16"/>
      <c r="B43" s="4">
        <f t="shared" si="17"/>
        <v>16</v>
      </c>
      <c r="C43" s="15"/>
      <c r="D43" s="15">
        <f ca="1" t="shared" ref="D43:AA43" si="31">NORMINV(D22,0,1)</f>
        <v>0.404379288691786</v>
      </c>
      <c r="E43" s="15">
        <f ca="1" t="shared" si="31"/>
        <v>-0.125211902004983</v>
      </c>
      <c r="F43" s="15">
        <f ca="1" t="shared" si="31"/>
        <v>0.702633501255972</v>
      </c>
      <c r="G43" s="15">
        <f ca="1" t="shared" si="31"/>
        <v>0.872501082347253</v>
      </c>
      <c r="H43" s="15">
        <f ca="1" t="shared" si="31"/>
        <v>-1.97201208224267</v>
      </c>
      <c r="I43" s="15">
        <f ca="1" t="shared" si="31"/>
        <v>-1.43838526181209</v>
      </c>
      <c r="J43" s="15">
        <f ca="1" t="shared" si="31"/>
        <v>1.20383768356544</v>
      </c>
      <c r="K43" s="15">
        <f ca="1" t="shared" si="31"/>
        <v>-1.99831717352016</v>
      </c>
      <c r="L43" s="15">
        <f ca="1" t="shared" si="31"/>
        <v>0.797186045101203</v>
      </c>
      <c r="M43" s="15">
        <f ca="1" t="shared" si="31"/>
        <v>-0.233993121140785</v>
      </c>
      <c r="N43" s="15">
        <f ca="1" t="shared" si="31"/>
        <v>0.00312806230180658</v>
      </c>
      <c r="O43" s="15">
        <f ca="1" t="shared" si="31"/>
        <v>-0.70964099123295</v>
      </c>
      <c r="P43" s="15">
        <f ca="1" t="shared" si="31"/>
        <v>0.373488485280472</v>
      </c>
      <c r="Q43" s="15">
        <f ca="1" t="shared" si="31"/>
        <v>0.779916381497776</v>
      </c>
      <c r="R43" s="15">
        <f ca="1" t="shared" si="31"/>
        <v>0.768264880212275</v>
      </c>
      <c r="S43" s="15">
        <f ca="1" t="shared" si="31"/>
        <v>-0.282951563254824</v>
      </c>
      <c r="T43" s="15">
        <f ca="1" t="shared" si="31"/>
        <v>0.0592842794930516</v>
      </c>
      <c r="U43" s="15">
        <f ca="1" t="shared" si="31"/>
        <v>-0.541763641449144</v>
      </c>
      <c r="V43" s="15">
        <f ca="1" t="shared" si="31"/>
        <v>-0.968055868744537</v>
      </c>
      <c r="W43" s="15">
        <f ca="1" t="shared" si="31"/>
        <v>0.790506093943896</v>
      </c>
      <c r="X43" s="15">
        <f ca="1" t="shared" si="31"/>
        <v>-1.40435194037668</v>
      </c>
      <c r="Y43" s="15">
        <f ca="1" t="shared" si="31"/>
        <v>0.402994453355885</v>
      </c>
      <c r="Z43" s="15">
        <f ca="1" t="shared" si="31"/>
        <v>-0.835856843243107</v>
      </c>
      <c r="AA43" s="15">
        <f ca="1" t="shared" si="31"/>
        <v>-1.89283789155954</v>
      </c>
      <c r="AB43" s="3"/>
    </row>
    <row r="44" spans="1:28">
      <c r="A44" s="16"/>
      <c r="B44" s="4">
        <f t="shared" si="17"/>
        <v>17</v>
      </c>
      <c r="C44" s="15"/>
      <c r="D44" s="15">
        <f ca="1" t="shared" ref="D44:AA44" si="32">NORMINV(D23,0,1)</f>
        <v>0.345142795330451</v>
      </c>
      <c r="E44" s="15">
        <f ca="1" t="shared" si="32"/>
        <v>0.0258713577573192</v>
      </c>
      <c r="F44" s="15">
        <f ca="1" t="shared" si="32"/>
        <v>0.18145296520342</v>
      </c>
      <c r="G44" s="15">
        <f ca="1" t="shared" si="32"/>
        <v>-1.02516611520865</v>
      </c>
      <c r="H44" s="15">
        <f ca="1" t="shared" si="32"/>
        <v>-0.362774817364319</v>
      </c>
      <c r="I44" s="15">
        <f ca="1" t="shared" si="32"/>
        <v>1.25271322619399</v>
      </c>
      <c r="J44" s="15">
        <f ca="1" t="shared" si="32"/>
        <v>1.02026547537907</v>
      </c>
      <c r="K44" s="15">
        <f ca="1" t="shared" si="32"/>
        <v>0.00805193412098611</v>
      </c>
      <c r="L44" s="15">
        <f ca="1" t="shared" si="32"/>
        <v>0.0674936970317907</v>
      </c>
      <c r="M44" s="15">
        <f ca="1" t="shared" si="32"/>
        <v>-0.73062650509339</v>
      </c>
      <c r="N44" s="15">
        <f ca="1" t="shared" si="32"/>
        <v>-2.79751735770888</v>
      </c>
      <c r="O44" s="15">
        <f ca="1" t="shared" si="32"/>
        <v>-0.226128228787968</v>
      </c>
      <c r="P44" s="15">
        <f ca="1" t="shared" si="32"/>
        <v>1.99244655296905</v>
      </c>
      <c r="Q44" s="15">
        <f ca="1" t="shared" si="32"/>
        <v>-1.07952273706423</v>
      </c>
      <c r="R44" s="15">
        <f ca="1" t="shared" si="32"/>
        <v>-0.0782554988216577</v>
      </c>
      <c r="S44" s="15">
        <f ca="1" t="shared" si="32"/>
        <v>0.858487398263696</v>
      </c>
      <c r="T44" s="15">
        <f ca="1" t="shared" si="32"/>
        <v>-0.264623046469908</v>
      </c>
      <c r="U44" s="15">
        <f ca="1" t="shared" si="32"/>
        <v>0.605391173417868</v>
      </c>
      <c r="V44" s="15">
        <f ca="1" t="shared" si="32"/>
        <v>-0.692093295909525</v>
      </c>
      <c r="W44" s="15">
        <f ca="1" t="shared" si="32"/>
        <v>-1.7400175822935</v>
      </c>
      <c r="X44" s="15">
        <f ca="1" t="shared" si="32"/>
        <v>-0.119346764749472</v>
      </c>
      <c r="Y44" s="15">
        <f ca="1" t="shared" si="32"/>
        <v>-1.21567469130567</v>
      </c>
      <c r="Z44" s="15">
        <f ca="1" t="shared" si="32"/>
        <v>-0.284605412858204</v>
      </c>
      <c r="AA44" s="15">
        <f ca="1" t="shared" si="32"/>
        <v>0.769442017927053</v>
      </c>
      <c r="AB44" s="3"/>
    </row>
    <row r="45" spans="1:28">
      <c r="A45" s="16"/>
      <c r="B45" s="4">
        <f t="shared" si="17"/>
        <v>18</v>
      </c>
      <c r="C45" s="15"/>
      <c r="D45" s="15">
        <f ca="1" t="shared" ref="D45:AA45" si="33">NORMINV(D24,0,1)</f>
        <v>0.167945810553504</v>
      </c>
      <c r="E45" s="15">
        <f ca="1" t="shared" si="33"/>
        <v>0.820500850163722</v>
      </c>
      <c r="F45" s="15">
        <f ca="1" t="shared" si="33"/>
        <v>-0.67219514768786</v>
      </c>
      <c r="G45" s="15">
        <f ca="1" t="shared" si="33"/>
        <v>1.14077128854214</v>
      </c>
      <c r="H45" s="15">
        <f ca="1" t="shared" si="33"/>
        <v>0.192456212582963</v>
      </c>
      <c r="I45" s="15">
        <f ca="1" t="shared" si="33"/>
        <v>-0.724463438293922</v>
      </c>
      <c r="J45" s="15">
        <f ca="1" t="shared" si="33"/>
        <v>0.531761843642293</v>
      </c>
      <c r="K45" s="15">
        <f ca="1" t="shared" si="33"/>
        <v>0.857164304101044</v>
      </c>
      <c r="L45" s="15">
        <f ca="1" t="shared" si="33"/>
        <v>0.937346903868655</v>
      </c>
      <c r="M45" s="15">
        <f ca="1" t="shared" si="33"/>
        <v>-0.265676463447932</v>
      </c>
      <c r="N45" s="15">
        <f ca="1" t="shared" si="33"/>
        <v>-0.0982089780492303</v>
      </c>
      <c r="O45" s="15">
        <f ca="1" t="shared" si="33"/>
        <v>-0.90280110207269</v>
      </c>
      <c r="P45" s="15">
        <f ca="1" t="shared" si="33"/>
        <v>-1.50980672950039</v>
      </c>
      <c r="Q45" s="15">
        <f ca="1" t="shared" si="33"/>
        <v>0.560656951291357</v>
      </c>
      <c r="R45" s="15">
        <f ca="1" t="shared" si="33"/>
        <v>0.719095067270972</v>
      </c>
      <c r="S45" s="15">
        <f ca="1" t="shared" si="33"/>
        <v>-1.17606972281621</v>
      </c>
      <c r="T45" s="15">
        <f ca="1" t="shared" si="33"/>
        <v>1.77591360348669</v>
      </c>
      <c r="U45" s="15">
        <f ca="1" t="shared" si="33"/>
        <v>2.47072246221522</v>
      </c>
      <c r="V45" s="15">
        <f ca="1" t="shared" si="33"/>
        <v>-0.19996707432105</v>
      </c>
      <c r="W45" s="15">
        <f ca="1" t="shared" si="33"/>
        <v>-0.283603946647837</v>
      </c>
      <c r="X45" s="15">
        <f ca="1" t="shared" si="33"/>
        <v>0.454398495537112</v>
      </c>
      <c r="Y45" s="15">
        <f ca="1" t="shared" si="33"/>
        <v>-1.83207612410822</v>
      </c>
      <c r="Z45" s="15">
        <f ca="1" t="shared" si="33"/>
        <v>-0.920998307528909</v>
      </c>
      <c r="AA45" s="15">
        <f ca="1" t="shared" si="33"/>
        <v>0.767888202573179</v>
      </c>
      <c r="AB45" s="3"/>
    </row>
    <row r="46" spans="1:28">
      <c r="A46" s="16"/>
      <c r="B46" s="4">
        <f t="shared" si="17"/>
        <v>19</v>
      </c>
      <c r="C46" s="15"/>
      <c r="D46" s="15">
        <f ca="1" t="shared" ref="D46:AA46" si="34">NORMINV(D25,0,1)</f>
        <v>-0.749852458188072</v>
      </c>
      <c r="E46" s="15">
        <f ca="1" t="shared" si="34"/>
        <v>1.2849720259355</v>
      </c>
      <c r="F46" s="15">
        <f ca="1" t="shared" si="34"/>
        <v>1.59753333575487</v>
      </c>
      <c r="G46" s="15">
        <f ca="1" t="shared" si="34"/>
        <v>-0.25634643145296</v>
      </c>
      <c r="H46" s="15">
        <f ca="1" t="shared" si="34"/>
        <v>-0.33373204261468</v>
      </c>
      <c r="I46" s="15">
        <f ca="1" t="shared" si="34"/>
        <v>0.852436587081466</v>
      </c>
      <c r="J46" s="15">
        <f ca="1" t="shared" si="34"/>
        <v>-1.01440815846865</v>
      </c>
      <c r="K46" s="15">
        <f ca="1" t="shared" si="34"/>
        <v>0.967583423183789</v>
      </c>
      <c r="L46" s="15">
        <f ca="1" t="shared" si="34"/>
        <v>2.19833340512112</v>
      </c>
      <c r="M46" s="15">
        <f ca="1" t="shared" si="34"/>
        <v>-0.973416947756071</v>
      </c>
      <c r="N46" s="15">
        <f ca="1" t="shared" si="34"/>
        <v>-1.45808438155073</v>
      </c>
      <c r="O46" s="15">
        <f ca="1" t="shared" si="34"/>
        <v>0.466874691043641</v>
      </c>
      <c r="P46" s="15">
        <f ca="1" t="shared" si="34"/>
        <v>-1.34746092574919</v>
      </c>
      <c r="Q46" s="15">
        <f ca="1" t="shared" si="34"/>
        <v>0.170776848764163</v>
      </c>
      <c r="R46" s="15">
        <f ca="1" t="shared" si="34"/>
        <v>-0.78217459200221</v>
      </c>
      <c r="S46" s="15">
        <f ca="1" t="shared" si="34"/>
        <v>-0.930773490924258</v>
      </c>
      <c r="T46" s="15">
        <f ca="1" t="shared" si="34"/>
        <v>-0.996259359543991</v>
      </c>
      <c r="U46" s="15">
        <f ca="1" t="shared" si="34"/>
        <v>0.26580174920122</v>
      </c>
      <c r="V46" s="15">
        <f ca="1" t="shared" si="34"/>
        <v>0.846772038636245</v>
      </c>
      <c r="W46" s="15">
        <f ca="1" t="shared" si="34"/>
        <v>1.68689188999299</v>
      </c>
      <c r="X46" s="15">
        <f ca="1" t="shared" si="34"/>
        <v>0.481656365410048</v>
      </c>
      <c r="Y46" s="15">
        <f ca="1" t="shared" si="34"/>
        <v>1.54945863532375</v>
      </c>
      <c r="Z46" s="15">
        <f ca="1" t="shared" si="34"/>
        <v>-1.21363297807059</v>
      </c>
      <c r="AA46" s="15">
        <f ca="1" t="shared" si="34"/>
        <v>-1.99577792888606</v>
      </c>
      <c r="AB46" s="3"/>
    </row>
    <row r="47" spans="1:28">
      <c r="A47" s="16"/>
      <c r="B47" s="4">
        <f t="shared" si="17"/>
        <v>20</v>
      </c>
      <c r="C47" s="15"/>
      <c r="D47" s="15">
        <f ca="1" t="shared" ref="D47:AA47" si="35">NORMINV(D26,0,1)</f>
        <v>0.74518561097346</v>
      </c>
      <c r="E47" s="15">
        <f ca="1" t="shared" si="35"/>
        <v>-0.890912213929708</v>
      </c>
      <c r="F47" s="15">
        <f ca="1" t="shared" si="35"/>
        <v>0.130554337603728</v>
      </c>
      <c r="G47" s="15">
        <f ca="1" t="shared" si="35"/>
        <v>0.746361712304581</v>
      </c>
      <c r="H47" s="15">
        <f ca="1" t="shared" si="35"/>
        <v>-1.38248728413571</v>
      </c>
      <c r="I47" s="15">
        <f ca="1" t="shared" si="35"/>
        <v>-2.29110757028478</v>
      </c>
      <c r="J47" s="15">
        <f ca="1" t="shared" si="35"/>
        <v>-0.892783063660349</v>
      </c>
      <c r="K47" s="15">
        <f ca="1" t="shared" si="35"/>
        <v>-2.76401078913277</v>
      </c>
      <c r="L47" s="15">
        <f ca="1" t="shared" si="35"/>
        <v>-0.111454899217927</v>
      </c>
      <c r="M47" s="15">
        <f ca="1" t="shared" si="35"/>
        <v>0.1923390267841</v>
      </c>
      <c r="N47" s="15">
        <f ca="1" t="shared" si="35"/>
        <v>-0.710418165861625</v>
      </c>
      <c r="O47" s="15">
        <f ca="1" t="shared" si="35"/>
        <v>1.50657906726936</v>
      </c>
      <c r="P47" s="15">
        <f ca="1" t="shared" si="35"/>
        <v>0.308895955987999</v>
      </c>
      <c r="Q47" s="15">
        <f ca="1" t="shared" si="35"/>
        <v>1.77138506585443</v>
      </c>
      <c r="R47" s="15">
        <f ca="1" t="shared" si="35"/>
        <v>0.197250322020691</v>
      </c>
      <c r="S47" s="15">
        <f ca="1" t="shared" si="35"/>
        <v>0.112815958196632</v>
      </c>
      <c r="T47" s="15">
        <f ca="1" t="shared" si="35"/>
        <v>0.875751615001737</v>
      </c>
      <c r="U47" s="15">
        <f ca="1" t="shared" si="35"/>
        <v>0.472503727419172</v>
      </c>
      <c r="V47" s="15">
        <f ca="1" t="shared" si="35"/>
        <v>0.292211977843315</v>
      </c>
      <c r="W47" s="15">
        <f ca="1" t="shared" si="35"/>
        <v>-0.500746070892407</v>
      </c>
      <c r="X47" s="15">
        <f ca="1" t="shared" si="35"/>
        <v>0.0888149282882033</v>
      </c>
      <c r="Y47" s="15">
        <f ca="1" t="shared" si="35"/>
        <v>-0.0594006958491447</v>
      </c>
      <c r="Z47" s="15">
        <f ca="1" t="shared" si="35"/>
        <v>-0.0650140984097737</v>
      </c>
      <c r="AA47" s="15">
        <f ca="1" t="shared" si="35"/>
        <v>-0.647145771011962</v>
      </c>
      <c r="AB47" s="3"/>
    </row>
    <row r="48" spans="1:28">
      <c r="A48" s="3"/>
      <c r="B48" s="3"/>
      <c r="C48" s="7">
        <v>0</v>
      </c>
      <c r="D48" s="7">
        <f>C48+1</f>
        <v>1</v>
      </c>
      <c r="E48" s="7">
        <f t="shared" ref="E48:AA48" si="36">D48+1</f>
        <v>2</v>
      </c>
      <c r="F48" s="7">
        <f t="shared" si="36"/>
        <v>3</v>
      </c>
      <c r="G48" s="7">
        <f t="shared" si="36"/>
        <v>4</v>
      </c>
      <c r="H48" s="7">
        <f t="shared" si="36"/>
        <v>5</v>
      </c>
      <c r="I48" s="7">
        <f t="shared" si="36"/>
        <v>6</v>
      </c>
      <c r="J48" s="7">
        <f t="shared" si="36"/>
        <v>7</v>
      </c>
      <c r="K48" s="7">
        <f t="shared" si="36"/>
        <v>8</v>
      </c>
      <c r="L48" s="7">
        <f t="shared" si="36"/>
        <v>9</v>
      </c>
      <c r="M48" s="7">
        <f t="shared" si="36"/>
        <v>10</v>
      </c>
      <c r="N48" s="7">
        <f t="shared" si="36"/>
        <v>11</v>
      </c>
      <c r="O48" s="7">
        <f t="shared" si="36"/>
        <v>12</v>
      </c>
      <c r="P48" s="7">
        <f t="shared" si="36"/>
        <v>13</v>
      </c>
      <c r="Q48" s="7">
        <f t="shared" si="36"/>
        <v>14</v>
      </c>
      <c r="R48" s="7">
        <f t="shared" si="36"/>
        <v>15</v>
      </c>
      <c r="S48" s="7">
        <f t="shared" si="36"/>
        <v>16</v>
      </c>
      <c r="T48" s="7">
        <f t="shared" si="36"/>
        <v>17</v>
      </c>
      <c r="U48" s="7">
        <f t="shared" si="36"/>
        <v>18</v>
      </c>
      <c r="V48" s="7">
        <f t="shared" si="36"/>
        <v>19</v>
      </c>
      <c r="W48" s="7">
        <f t="shared" si="36"/>
        <v>20</v>
      </c>
      <c r="X48" s="7">
        <f t="shared" si="36"/>
        <v>21</v>
      </c>
      <c r="Y48" s="7">
        <f t="shared" si="36"/>
        <v>22</v>
      </c>
      <c r="Z48" s="7">
        <f t="shared" si="36"/>
        <v>23</v>
      </c>
      <c r="AA48" s="7">
        <f t="shared" si="36"/>
        <v>24</v>
      </c>
      <c r="AB48" s="3"/>
    </row>
    <row r="49" spans="1:28">
      <c r="A49" s="14" t="s">
        <v>10</v>
      </c>
      <c r="B49" s="4">
        <v>1</v>
      </c>
      <c r="C49" s="15">
        <v>0</v>
      </c>
      <c r="D49" s="15">
        <f ca="1">C49*EXP(-BK_MeanRev*BK_delta_t)+BK_Sigma*SQRT((1-EXP(-2*BK_MeanRev*BK_delta_t))/(2*BK_MeanRev))*D28</f>
        <v>-0.0542866536419496</v>
      </c>
      <c r="E49" s="15">
        <f ca="1" t="shared" ref="D49:AA49" si="37">D49*EXP(-BK_MeanRev*BK_delta_t)+BK_Sigma*SQRT((1-EXP(-2*BK_MeanRev*BK_delta_t))/(2*BK_MeanRev))*E28</f>
        <v>-0.0774998237284536</v>
      </c>
      <c r="F49" s="15">
        <f ca="1" t="shared" si="37"/>
        <v>-0.16855677480323</v>
      </c>
      <c r="G49" s="15">
        <f ca="1" t="shared" si="37"/>
        <v>-0.0212182975770568</v>
      </c>
      <c r="H49" s="15">
        <f ca="1" t="shared" si="37"/>
        <v>-0.105623934961394</v>
      </c>
      <c r="I49" s="15">
        <f ca="1" t="shared" si="37"/>
        <v>0.018029722942452</v>
      </c>
      <c r="J49" s="15">
        <f ca="1" t="shared" si="37"/>
        <v>-0.0601920921015429</v>
      </c>
      <c r="K49" s="15">
        <f ca="1" t="shared" si="37"/>
        <v>-0.157438217098853</v>
      </c>
      <c r="L49" s="15">
        <f ca="1" t="shared" si="37"/>
        <v>-0.0999327225613324</v>
      </c>
      <c r="M49" s="15">
        <f ca="1" t="shared" si="37"/>
        <v>-0.121061568535668</v>
      </c>
      <c r="N49" s="15">
        <f ca="1" t="shared" si="37"/>
        <v>-0.0959625794241432</v>
      </c>
      <c r="O49" s="15">
        <f ca="1" t="shared" si="37"/>
        <v>-0.0827217248733166</v>
      </c>
      <c r="P49" s="15">
        <f ca="1" t="shared" si="37"/>
        <v>-0.131287954478173</v>
      </c>
      <c r="Q49" s="15">
        <f ca="1" t="shared" si="37"/>
        <v>-0.0894636856555004</v>
      </c>
      <c r="R49" s="15">
        <f ca="1" t="shared" si="37"/>
        <v>-0.095783080270292</v>
      </c>
      <c r="S49" s="15">
        <f ca="1" t="shared" si="37"/>
        <v>-0.140699948455077</v>
      </c>
      <c r="T49" s="15">
        <f ca="1" t="shared" si="37"/>
        <v>-0.272138776497865</v>
      </c>
      <c r="U49" s="15">
        <f ca="1" t="shared" si="37"/>
        <v>-0.358041284342359</v>
      </c>
      <c r="V49" s="15">
        <f ca="1" t="shared" si="37"/>
        <v>-0.449464891571829</v>
      </c>
      <c r="W49" s="15">
        <f ca="1" t="shared" si="37"/>
        <v>-0.27742025421883</v>
      </c>
      <c r="X49" s="15">
        <f ca="1" t="shared" si="37"/>
        <v>-0.150907324024643</v>
      </c>
      <c r="Y49" s="15">
        <f ca="1" t="shared" si="37"/>
        <v>-0.277799359414505</v>
      </c>
      <c r="Z49" s="15">
        <f ca="1" t="shared" si="37"/>
        <v>-0.350005484219563</v>
      </c>
      <c r="AA49" s="15">
        <f ca="1" t="shared" si="37"/>
        <v>-0.268936360225256</v>
      </c>
      <c r="AB49" s="3"/>
    </row>
    <row r="50" spans="1:28">
      <c r="A50" s="16"/>
      <c r="B50" s="4">
        <f>B49+1</f>
        <v>2</v>
      </c>
      <c r="C50" s="15">
        <v>0</v>
      </c>
      <c r="D50" s="15">
        <f ca="1" t="shared" ref="D50:AA50" si="38">C50*EXP(-BK_MeanRev*BK_delta_t)+BK_Sigma*SQRT((1-EXP(-2*BK_MeanRev*BK_delta_t))/(2*BK_MeanRev))*D29</f>
        <v>0.141124021681136</v>
      </c>
      <c r="E50" s="15">
        <f ca="1" t="shared" si="38"/>
        <v>0.190621431172254</v>
      </c>
      <c r="F50" s="15">
        <f ca="1" t="shared" si="38"/>
        <v>0.344263682213378</v>
      </c>
      <c r="G50" s="15">
        <f ca="1" t="shared" si="38"/>
        <v>0.23080102559572</v>
      </c>
      <c r="H50" s="15">
        <f ca="1" t="shared" si="38"/>
        <v>0.223294575616901</v>
      </c>
      <c r="I50" s="15">
        <f ca="1" t="shared" si="38"/>
        <v>0.11119668908851</v>
      </c>
      <c r="J50" s="15">
        <f ca="1" t="shared" si="38"/>
        <v>0.16520043883668</v>
      </c>
      <c r="K50" s="15">
        <f ca="1" t="shared" si="38"/>
        <v>0.160543582940181</v>
      </c>
      <c r="L50" s="15">
        <f ca="1" t="shared" si="38"/>
        <v>0.220193083609011</v>
      </c>
      <c r="M50" s="15">
        <f ca="1" t="shared" si="38"/>
        <v>0.0417808821685676</v>
      </c>
      <c r="N50" s="15">
        <f ca="1" t="shared" si="38"/>
        <v>0.0498137395425018</v>
      </c>
      <c r="O50" s="15">
        <f ca="1" t="shared" si="38"/>
        <v>0.0352266581473404</v>
      </c>
      <c r="P50" s="15">
        <f ca="1" t="shared" si="38"/>
        <v>0.14885820968803</v>
      </c>
      <c r="Q50" s="15">
        <f ca="1" t="shared" si="38"/>
        <v>0.223039127425493</v>
      </c>
      <c r="R50" s="15">
        <f ca="1" t="shared" si="38"/>
        <v>0.145028681042713</v>
      </c>
      <c r="S50" s="15">
        <f ca="1" t="shared" si="38"/>
        <v>0.272964993657448</v>
      </c>
      <c r="T50" s="15">
        <f ca="1" t="shared" si="38"/>
        <v>0.310260006937585</v>
      </c>
      <c r="U50" s="15">
        <f ca="1" t="shared" si="38"/>
        <v>0.244644389783725</v>
      </c>
      <c r="V50" s="15">
        <f ca="1" t="shared" si="38"/>
        <v>0.354531728969682</v>
      </c>
      <c r="W50" s="15">
        <f ca="1" t="shared" si="38"/>
        <v>0.33144627832184</v>
      </c>
      <c r="X50" s="15">
        <f ca="1" t="shared" si="38"/>
        <v>0.183606240621981</v>
      </c>
      <c r="Y50" s="15">
        <f ca="1" t="shared" si="38"/>
        <v>0.1766530920414</v>
      </c>
      <c r="Z50" s="15">
        <f ca="1" t="shared" si="38"/>
        <v>0.193462307119028</v>
      </c>
      <c r="AA50" s="15">
        <f ca="1" t="shared" si="38"/>
        <v>0.0913177252683343</v>
      </c>
      <c r="AB50" s="3"/>
    </row>
    <row r="51" spans="1:28">
      <c r="A51" s="16"/>
      <c r="B51" s="4">
        <f t="shared" ref="B51:B68" si="39">B50+1</f>
        <v>3</v>
      </c>
      <c r="C51" s="15">
        <v>0</v>
      </c>
      <c r="D51" s="15">
        <f ca="1" t="shared" ref="D51:AA51" si="40">C51*EXP(-BK_MeanRev*BK_delta_t)+BK_Sigma*SQRT((1-EXP(-2*BK_MeanRev*BK_delta_t))/(2*BK_MeanRev))*D30</f>
        <v>0.088198723928248</v>
      </c>
      <c r="E51" s="15">
        <f ca="1" t="shared" si="40"/>
        <v>0.159460374100006</v>
      </c>
      <c r="F51" s="15">
        <f ca="1" t="shared" si="40"/>
        <v>0.246039850691496</v>
      </c>
      <c r="G51" s="15">
        <f ca="1" t="shared" si="40"/>
        <v>0.173165337379589</v>
      </c>
      <c r="H51" s="15">
        <f ca="1" t="shared" si="40"/>
        <v>0.228008525581381</v>
      </c>
      <c r="I51" s="15">
        <f ca="1" t="shared" si="40"/>
        <v>0.124591650426851</v>
      </c>
      <c r="J51" s="15">
        <f ca="1" t="shared" si="40"/>
        <v>0.0679681439834207</v>
      </c>
      <c r="K51" s="15">
        <f ca="1" t="shared" si="40"/>
        <v>0.0108351388441904</v>
      </c>
      <c r="L51" s="15">
        <f ca="1" t="shared" si="40"/>
        <v>0.0558980806451554</v>
      </c>
      <c r="M51" s="15">
        <f ca="1" t="shared" si="40"/>
        <v>-0.100731472118175</v>
      </c>
      <c r="N51" s="15">
        <f ca="1" t="shared" si="40"/>
        <v>-0.147864382666308</v>
      </c>
      <c r="O51" s="15">
        <f ca="1" t="shared" si="40"/>
        <v>-0.0487687094022917</v>
      </c>
      <c r="P51" s="15">
        <f ca="1" t="shared" si="40"/>
        <v>-0.0700502952178195</v>
      </c>
      <c r="Q51" s="15">
        <f ca="1" t="shared" si="40"/>
        <v>-0.0469008091039454</v>
      </c>
      <c r="R51" s="15">
        <f ca="1" t="shared" si="40"/>
        <v>-0.0827948241541668</v>
      </c>
      <c r="S51" s="15">
        <f ca="1" t="shared" si="40"/>
        <v>-0.150074147827118</v>
      </c>
      <c r="T51" s="15">
        <f ca="1" t="shared" si="40"/>
        <v>-0.191997248803099</v>
      </c>
      <c r="U51" s="15">
        <f ca="1" t="shared" si="40"/>
        <v>-0.109366136489075</v>
      </c>
      <c r="V51" s="15">
        <f ca="1" t="shared" si="40"/>
        <v>-0.114692620130012</v>
      </c>
      <c r="W51" s="15">
        <f ca="1" t="shared" si="40"/>
        <v>-0.0275573636882574</v>
      </c>
      <c r="X51" s="15">
        <f ca="1" t="shared" si="40"/>
        <v>0.0276167799305945</v>
      </c>
      <c r="Y51" s="15">
        <f ca="1" t="shared" si="40"/>
        <v>0.0876592475586355</v>
      </c>
      <c r="Z51" s="15">
        <f ca="1" t="shared" si="40"/>
        <v>0.0607207985600166</v>
      </c>
      <c r="AA51" s="15">
        <f ca="1" t="shared" si="40"/>
        <v>0.0666369869078941</v>
      </c>
      <c r="AB51" s="3"/>
    </row>
    <row r="52" spans="1:28">
      <c r="A52" s="16"/>
      <c r="B52" s="4">
        <f t="shared" si="39"/>
        <v>4</v>
      </c>
      <c r="C52" s="15">
        <v>0</v>
      </c>
      <c r="D52" s="15">
        <f ca="1" t="shared" ref="D52:AA52" si="41">C52*EXP(-BK_MeanRev*BK_delta_t)+BK_Sigma*SQRT((1-EXP(-2*BK_MeanRev*BK_delta_t))/(2*BK_MeanRev))*D31</f>
        <v>-0.0420110565945699</v>
      </c>
      <c r="E52" s="15">
        <f ca="1" t="shared" si="41"/>
        <v>-0.140665557121087</v>
      </c>
      <c r="F52" s="15">
        <f ca="1" t="shared" si="41"/>
        <v>-0.0479754514907322</v>
      </c>
      <c r="G52" s="15">
        <f ca="1" t="shared" si="41"/>
        <v>-0.00958802055056138</v>
      </c>
      <c r="H52" s="15">
        <f ca="1" t="shared" si="41"/>
        <v>0.123005153758115</v>
      </c>
      <c r="I52" s="15">
        <f ca="1" t="shared" si="41"/>
        <v>0.226935732546339</v>
      </c>
      <c r="J52" s="15">
        <f ca="1" t="shared" si="41"/>
        <v>0.224766642595244</v>
      </c>
      <c r="K52" s="15">
        <f ca="1" t="shared" si="41"/>
        <v>0.225389515379211</v>
      </c>
      <c r="L52" s="15">
        <f ca="1" t="shared" si="41"/>
        <v>0.231643722334211</v>
      </c>
      <c r="M52" s="15">
        <f ca="1" t="shared" si="41"/>
        <v>0.149569022676731</v>
      </c>
      <c r="N52" s="15">
        <f ca="1" t="shared" si="41"/>
        <v>0.173673793669865</v>
      </c>
      <c r="O52" s="15">
        <f ca="1" t="shared" si="41"/>
        <v>0.392756142872104</v>
      </c>
      <c r="P52" s="15">
        <f ca="1" t="shared" si="41"/>
        <v>0.39365438859771</v>
      </c>
      <c r="Q52" s="15">
        <f ca="1" t="shared" si="41"/>
        <v>0.326457120615826</v>
      </c>
      <c r="R52" s="15">
        <f ca="1" t="shared" si="41"/>
        <v>0.346139185713511</v>
      </c>
      <c r="S52" s="15">
        <f ca="1" t="shared" si="41"/>
        <v>0.295024891309081</v>
      </c>
      <c r="T52" s="15">
        <f ca="1" t="shared" si="41"/>
        <v>0.227612668643501</v>
      </c>
      <c r="U52" s="15">
        <f ca="1" t="shared" si="41"/>
        <v>0.277624529535167</v>
      </c>
      <c r="V52" s="15">
        <f ca="1" t="shared" si="41"/>
        <v>0.277620603353084</v>
      </c>
      <c r="W52" s="15">
        <f ca="1" t="shared" si="41"/>
        <v>0.326692657505762</v>
      </c>
      <c r="X52" s="15">
        <f ca="1" t="shared" si="41"/>
        <v>0.136859799233759</v>
      </c>
      <c r="Y52" s="15">
        <f ca="1" t="shared" si="41"/>
        <v>0.183480431854178</v>
      </c>
      <c r="Z52" s="15">
        <f ca="1" t="shared" si="41"/>
        <v>0.2449363986965</v>
      </c>
      <c r="AA52" s="15">
        <f ca="1" t="shared" si="41"/>
        <v>0.223141507787097</v>
      </c>
      <c r="AB52" s="3"/>
    </row>
    <row r="53" spans="1:28">
      <c r="A53" s="16"/>
      <c r="B53" s="4">
        <f t="shared" si="39"/>
        <v>5</v>
      </c>
      <c r="C53" s="15">
        <v>0</v>
      </c>
      <c r="D53" s="15">
        <f ca="1" t="shared" ref="D53:AA53" si="42">C53*EXP(-BK_MeanRev*BK_delta_t)+BK_Sigma*SQRT((1-EXP(-2*BK_MeanRev*BK_delta_t))/(2*BK_MeanRev))*D32</f>
        <v>-0.0188654368092012</v>
      </c>
      <c r="E53" s="15">
        <f ca="1" t="shared" si="42"/>
        <v>-0.111036189842406</v>
      </c>
      <c r="F53" s="15">
        <f ca="1" t="shared" si="42"/>
        <v>-0.191096523544586</v>
      </c>
      <c r="G53" s="15">
        <f ca="1" t="shared" si="42"/>
        <v>-0.226766618798046</v>
      </c>
      <c r="H53" s="15">
        <f ca="1" t="shared" si="42"/>
        <v>-0.228240209783398</v>
      </c>
      <c r="I53" s="15">
        <f ca="1" t="shared" si="42"/>
        <v>-0.258811023657165</v>
      </c>
      <c r="J53" s="15">
        <f ca="1" t="shared" si="42"/>
        <v>-0.0923483238552929</v>
      </c>
      <c r="K53" s="15">
        <f ca="1" t="shared" si="42"/>
        <v>-0.0381042756349638</v>
      </c>
      <c r="L53" s="15">
        <f ca="1" t="shared" si="42"/>
        <v>0.120822231905677</v>
      </c>
      <c r="M53" s="15">
        <f ca="1" t="shared" si="42"/>
        <v>-0.0550615032713993</v>
      </c>
      <c r="N53" s="15">
        <f ca="1" t="shared" si="42"/>
        <v>-0.0844986160745988</v>
      </c>
      <c r="O53" s="15">
        <f ca="1" t="shared" si="42"/>
        <v>0.0338659169003403</v>
      </c>
      <c r="P53" s="15">
        <f ca="1" t="shared" si="42"/>
        <v>-0.0396989777554851</v>
      </c>
      <c r="Q53" s="15">
        <f ca="1" t="shared" si="42"/>
        <v>-0.0153518340087372</v>
      </c>
      <c r="R53" s="15">
        <f ca="1" t="shared" si="42"/>
        <v>0.0424567855326706</v>
      </c>
      <c r="S53" s="15">
        <f ca="1" t="shared" si="42"/>
        <v>-0.0686114284031498</v>
      </c>
      <c r="T53" s="15">
        <f ca="1" t="shared" si="42"/>
        <v>0.0161427092286042</v>
      </c>
      <c r="U53" s="15">
        <f ca="1" t="shared" si="42"/>
        <v>0.00145714294454009</v>
      </c>
      <c r="V53" s="15">
        <f ca="1" t="shared" si="42"/>
        <v>0.0263827585417309</v>
      </c>
      <c r="W53" s="15">
        <f ca="1" t="shared" si="42"/>
        <v>-0.0358878973967137</v>
      </c>
      <c r="X53" s="15">
        <f ca="1" t="shared" si="42"/>
        <v>-0.0781468285090001</v>
      </c>
      <c r="Y53" s="15">
        <f ca="1" t="shared" si="42"/>
        <v>-0.0590674541109159</v>
      </c>
      <c r="Z53" s="15">
        <f ca="1" t="shared" si="42"/>
        <v>-0.11659880572769</v>
      </c>
      <c r="AA53" s="15">
        <f ca="1" t="shared" si="42"/>
        <v>-0.17034674897534</v>
      </c>
      <c r="AB53" s="3"/>
    </row>
    <row r="54" spans="1:28">
      <c r="A54" s="16"/>
      <c r="B54" s="4">
        <f t="shared" si="39"/>
        <v>6</v>
      </c>
      <c r="C54" s="15">
        <v>0</v>
      </c>
      <c r="D54" s="15">
        <f ca="1" t="shared" ref="D54:AA54" si="43">C54*EXP(-BK_MeanRev*BK_delta_t)+BK_Sigma*SQRT((1-EXP(-2*BK_MeanRev*BK_delta_t))/(2*BK_MeanRev))*D33</f>
        <v>-0.0349474412802195</v>
      </c>
      <c r="E54" s="15">
        <f ca="1" t="shared" si="43"/>
        <v>-0.0239810128898102</v>
      </c>
      <c r="F54" s="15">
        <f ca="1" t="shared" si="43"/>
        <v>-0.0846045953462261</v>
      </c>
      <c r="G54" s="15">
        <f ca="1" t="shared" si="43"/>
        <v>-0.159656474408929</v>
      </c>
      <c r="H54" s="15">
        <f ca="1" t="shared" si="43"/>
        <v>0.0114334555399806</v>
      </c>
      <c r="I54" s="15">
        <f ca="1" t="shared" si="43"/>
        <v>0.135694666668311</v>
      </c>
      <c r="J54" s="15">
        <f ca="1" t="shared" si="43"/>
        <v>0.0310918690376926</v>
      </c>
      <c r="K54" s="15">
        <f ca="1" t="shared" si="43"/>
        <v>0.203662017669238</v>
      </c>
      <c r="L54" s="15">
        <f ca="1" t="shared" si="43"/>
        <v>0.133920435190795</v>
      </c>
      <c r="M54" s="15">
        <f ca="1" t="shared" si="43"/>
        <v>0.153585848695637</v>
      </c>
      <c r="N54" s="15">
        <f ca="1" t="shared" si="43"/>
        <v>0.152676904270886</v>
      </c>
      <c r="O54" s="15">
        <f ca="1" t="shared" si="43"/>
        <v>0.213370973769243</v>
      </c>
      <c r="P54" s="15">
        <f ca="1" t="shared" si="43"/>
        <v>0.180205994708187</v>
      </c>
      <c r="Q54" s="15">
        <f ca="1" t="shared" si="43"/>
        <v>0.112054428645599</v>
      </c>
      <c r="R54" s="15">
        <f ca="1" t="shared" si="43"/>
        <v>0.0451931877378826</v>
      </c>
      <c r="S54" s="15">
        <f ca="1" t="shared" si="43"/>
        <v>0.0694586365721545</v>
      </c>
      <c r="T54" s="15">
        <f ca="1" t="shared" si="43"/>
        <v>0.0640463361201175</v>
      </c>
      <c r="U54" s="15">
        <f ca="1" t="shared" si="43"/>
        <v>0.110600562635392</v>
      </c>
      <c r="V54" s="15">
        <f ca="1" t="shared" si="43"/>
        <v>0.193802427473123</v>
      </c>
      <c r="W54" s="15">
        <f ca="1" t="shared" si="43"/>
        <v>0.12467913877224</v>
      </c>
      <c r="X54" s="15">
        <f ca="1" t="shared" si="43"/>
        <v>0.245528232176316</v>
      </c>
      <c r="Y54" s="15">
        <f ca="1" t="shared" si="43"/>
        <v>0.209679565796358</v>
      </c>
      <c r="Z54" s="15">
        <f ca="1" t="shared" si="43"/>
        <v>0.281044499127628</v>
      </c>
      <c r="AA54" s="15">
        <f ca="1" t="shared" si="43"/>
        <v>0.443459569189779</v>
      </c>
      <c r="AB54" s="3"/>
    </row>
    <row r="55" spans="1:28">
      <c r="A55" s="16"/>
      <c r="B55" s="4">
        <f t="shared" si="39"/>
        <v>7</v>
      </c>
      <c r="C55" s="15">
        <v>0</v>
      </c>
      <c r="D55" s="15">
        <f ca="1" t="shared" ref="D55:AA55" si="44">C55*EXP(-BK_MeanRev*BK_delta_t)+BK_Sigma*SQRT((1-EXP(-2*BK_MeanRev*BK_delta_t))/(2*BK_MeanRev))*D34</f>
        <v>-0.0298280795045742</v>
      </c>
      <c r="E55" s="15">
        <f ca="1" t="shared" si="44"/>
        <v>-0.0319399200424333</v>
      </c>
      <c r="F55" s="15">
        <f ca="1" t="shared" si="44"/>
        <v>-0.0474887203261736</v>
      </c>
      <c r="G55" s="15">
        <f ca="1" t="shared" si="44"/>
        <v>0.0413060858077467</v>
      </c>
      <c r="H55" s="15">
        <f ca="1" t="shared" si="44"/>
        <v>0.0724862168959558</v>
      </c>
      <c r="I55" s="15">
        <f ca="1" t="shared" si="44"/>
        <v>-0.0360777033402813</v>
      </c>
      <c r="J55" s="15">
        <f ca="1" t="shared" si="44"/>
        <v>-0.12410151522998</v>
      </c>
      <c r="K55" s="15">
        <f ca="1" t="shared" si="44"/>
        <v>-0.124281369081721</v>
      </c>
      <c r="L55" s="15">
        <f ca="1" t="shared" si="44"/>
        <v>-0.129597576770653</v>
      </c>
      <c r="M55" s="15">
        <f ca="1" t="shared" si="44"/>
        <v>-0.0659161913718783</v>
      </c>
      <c r="N55" s="15">
        <f ca="1" t="shared" si="44"/>
        <v>0.176126139577454</v>
      </c>
      <c r="O55" s="15">
        <f ca="1" t="shared" si="44"/>
        <v>0.194936358722596</v>
      </c>
      <c r="P55" s="15">
        <f ca="1" t="shared" si="44"/>
        <v>0.0219337384381064</v>
      </c>
      <c r="Q55" s="15">
        <f ca="1" t="shared" si="44"/>
        <v>0.115137517532455</v>
      </c>
      <c r="R55" s="15">
        <f ca="1" t="shared" si="44"/>
        <v>0.121421806414683</v>
      </c>
      <c r="S55" s="15">
        <f ca="1" t="shared" si="44"/>
        <v>0.0467243666030204</v>
      </c>
      <c r="T55" s="15">
        <f ca="1" t="shared" si="44"/>
        <v>0.0693994538164411</v>
      </c>
      <c r="U55" s="15">
        <f ca="1" t="shared" si="44"/>
        <v>0.0167915139449775</v>
      </c>
      <c r="V55" s="15">
        <f ca="1" t="shared" si="44"/>
        <v>0.0765340801527136</v>
      </c>
      <c r="W55" s="15">
        <f ca="1" t="shared" si="44"/>
        <v>0.226592401486834</v>
      </c>
      <c r="X55" s="15">
        <f ca="1" t="shared" si="44"/>
        <v>0.235964468272288</v>
      </c>
      <c r="Y55" s="15">
        <f ca="1" t="shared" si="44"/>
        <v>0.340044890893338</v>
      </c>
      <c r="Z55" s="15">
        <f ca="1" t="shared" si="44"/>
        <v>0.363227276593587</v>
      </c>
      <c r="AA55" s="15">
        <f ca="1" t="shared" si="44"/>
        <v>0.295219928344305</v>
      </c>
      <c r="AB55" s="3"/>
    </row>
    <row r="56" spans="1:28">
      <c r="A56" s="16"/>
      <c r="B56" s="4">
        <f t="shared" si="39"/>
        <v>8</v>
      </c>
      <c r="C56" s="15">
        <v>0</v>
      </c>
      <c r="D56" s="15">
        <f ca="1" t="shared" ref="D56:AA56" si="45">C56*EXP(-BK_MeanRev*BK_delta_t)+BK_Sigma*SQRT((1-EXP(-2*BK_MeanRev*BK_delta_t))/(2*BK_MeanRev))*D35</f>
        <v>-0.0145142852680839</v>
      </c>
      <c r="E56" s="15">
        <f ca="1" t="shared" si="45"/>
        <v>-0.0853636132193456</v>
      </c>
      <c r="F56" s="15">
        <f ca="1" t="shared" si="45"/>
        <v>-0.02691593252825</v>
      </c>
      <c r="G56" s="15">
        <f ca="1" t="shared" si="45"/>
        <v>-0.125392244398682</v>
      </c>
      <c r="H56" s="15">
        <f ca="1" t="shared" si="45"/>
        <v>-0.141503397480481</v>
      </c>
      <c r="I56" s="15">
        <f ca="1" t="shared" si="45"/>
        <v>-0.0783051349179949</v>
      </c>
      <c r="J56" s="15">
        <f ca="1" t="shared" si="45"/>
        <v>-0.12393569369073</v>
      </c>
      <c r="K56" s="15">
        <f ca="1" t="shared" si="45"/>
        <v>-0.197498592455344</v>
      </c>
      <c r="L56" s="15">
        <f ca="1" t="shared" si="45"/>
        <v>-0.277685192039346</v>
      </c>
      <c r="M56" s="15">
        <f ca="1" t="shared" si="45"/>
        <v>-0.25357017162329</v>
      </c>
      <c r="N56" s="15">
        <f ca="1" t="shared" si="45"/>
        <v>-0.244028368662901</v>
      </c>
      <c r="O56" s="15">
        <f ca="1" t="shared" si="45"/>
        <v>-0.164991432970292</v>
      </c>
      <c r="P56" s="15">
        <f ca="1" t="shared" si="45"/>
        <v>-0.0338242305992288</v>
      </c>
      <c r="Q56" s="15">
        <f ca="1" t="shared" si="45"/>
        <v>-0.0821369263446214</v>
      </c>
      <c r="R56" s="15">
        <f ca="1" t="shared" si="45"/>
        <v>-0.143941345177571</v>
      </c>
      <c r="S56" s="15">
        <f ca="1" t="shared" si="45"/>
        <v>-0.0417040325520277</v>
      </c>
      <c r="T56" s="15">
        <f ca="1" t="shared" si="45"/>
        <v>-0.195009398583908</v>
      </c>
      <c r="U56" s="15">
        <f ca="1" t="shared" si="45"/>
        <v>-0.40772439201949</v>
      </c>
      <c r="V56" s="15">
        <f ca="1" t="shared" si="45"/>
        <v>-0.388747434014854</v>
      </c>
      <c r="W56" s="15">
        <f ca="1" t="shared" si="45"/>
        <v>-0.362621280317064</v>
      </c>
      <c r="X56" s="15">
        <f ca="1" t="shared" si="45"/>
        <v>-0.400383724448106</v>
      </c>
      <c r="Y56" s="15">
        <f ca="1" t="shared" si="45"/>
        <v>-0.240386456760478</v>
      </c>
      <c r="Z56" s="15">
        <f ca="1" t="shared" si="45"/>
        <v>-0.159792017393163</v>
      </c>
      <c r="AA56" s="15">
        <f ca="1" t="shared" si="45"/>
        <v>-0.225490367882464</v>
      </c>
      <c r="AB56" s="3"/>
    </row>
    <row r="57" spans="1:28">
      <c r="A57" s="16"/>
      <c r="B57" s="4">
        <f t="shared" si="39"/>
        <v>9</v>
      </c>
      <c r="C57" s="15">
        <v>0</v>
      </c>
      <c r="D57" s="15">
        <f ca="1" t="shared" ref="D57:AA57" si="46">C57*EXP(-BK_MeanRev*BK_delta_t)+BK_Sigma*SQRT((1-EXP(-2*BK_MeanRev*BK_delta_t))/(2*BK_MeanRev))*D36</f>
        <v>0.0648040725234308</v>
      </c>
      <c r="E57" s="15">
        <f ca="1" t="shared" si="46"/>
        <v>-0.0465157892738936</v>
      </c>
      <c r="F57" s="15">
        <f ca="1" t="shared" si="46"/>
        <v>-0.184385091603882</v>
      </c>
      <c r="G57" s="15">
        <f ca="1" t="shared" si="46"/>
        <v>-0.161464336882033</v>
      </c>
      <c r="H57" s="15">
        <f ca="1" t="shared" si="46"/>
        <v>-0.131951033954835</v>
      </c>
      <c r="I57" s="15">
        <f ca="1" t="shared" si="46"/>
        <v>-0.205072024150274</v>
      </c>
      <c r="J57" s="15">
        <f ca="1" t="shared" si="46"/>
        <v>-0.11655171570668</v>
      </c>
      <c r="K57" s="15">
        <f ca="1" t="shared" si="46"/>
        <v>-0.199688005766923</v>
      </c>
      <c r="L57" s="15">
        <f ca="1" t="shared" si="46"/>
        <v>-0.388843020999587</v>
      </c>
      <c r="M57" s="15">
        <f ca="1" t="shared" si="46"/>
        <v>-0.303101153180273</v>
      </c>
      <c r="N57" s="15">
        <f ca="1" t="shared" si="46"/>
        <v>-0.175829661907726</v>
      </c>
      <c r="O57" s="15">
        <f ca="1" t="shared" si="46"/>
        <v>-0.215447008392022</v>
      </c>
      <c r="P57" s="15">
        <f ca="1" t="shared" si="46"/>
        <v>-0.0981003308966031</v>
      </c>
      <c r="Q57" s="15">
        <f ca="1" t="shared" si="46"/>
        <v>-0.112451380374982</v>
      </c>
      <c r="R57" s="15">
        <f ca="1" t="shared" si="46"/>
        <v>-0.0443863778316853</v>
      </c>
      <c r="S57" s="15">
        <f ca="1" t="shared" si="46"/>
        <v>0.0362378886841311</v>
      </c>
      <c r="T57" s="15">
        <f ca="1" t="shared" si="46"/>
        <v>0.122186367627872</v>
      </c>
      <c r="U57" s="15">
        <f ca="1" t="shared" si="46"/>
        <v>0.0987070835374044</v>
      </c>
      <c r="V57" s="15">
        <f ca="1" t="shared" si="46"/>
        <v>0.0251165613636517</v>
      </c>
      <c r="W57" s="15">
        <f ca="1" t="shared" si="46"/>
        <v>-0.120773171659319</v>
      </c>
      <c r="X57" s="15">
        <f ca="1" t="shared" si="46"/>
        <v>-0.161896911165332</v>
      </c>
      <c r="Y57" s="15">
        <f ca="1" t="shared" si="46"/>
        <v>-0.295131726509999</v>
      </c>
      <c r="Z57" s="15">
        <f ca="1" t="shared" si="46"/>
        <v>-0.189019456712688</v>
      </c>
      <c r="AA57" s="15">
        <f ca="1" t="shared" si="46"/>
        <v>-0.015753533289647</v>
      </c>
      <c r="AB57" s="3"/>
    </row>
    <row r="58" spans="1:28">
      <c r="A58" s="16"/>
      <c r="B58" s="4">
        <f t="shared" si="39"/>
        <v>10</v>
      </c>
      <c r="C58" s="15">
        <v>0</v>
      </c>
      <c r="D58" s="15">
        <f ca="1" t="shared" ref="D58:AA58" si="47">C58*EXP(-BK_MeanRev*BK_delta_t)+BK_Sigma*SQRT((1-EXP(-2*BK_MeanRev*BK_delta_t))/(2*BK_MeanRev))*D37</f>
        <v>-0.0644007522408219</v>
      </c>
      <c r="E58" s="15">
        <f ca="1" t="shared" si="47"/>
        <v>0.0128618255358335</v>
      </c>
      <c r="F58" s="15">
        <f ca="1" t="shared" si="47"/>
        <v>0.00152552282164165</v>
      </c>
      <c r="G58" s="15">
        <f ca="1" t="shared" si="47"/>
        <v>-0.0629832140767023</v>
      </c>
      <c r="H58" s="15">
        <f ca="1" t="shared" si="47"/>
        <v>0.0567565822932376</v>
      </c>
      <c r="I58" s="15">
        <f ca="1" t="shared" si="47"/>
        <v>0.254523675032607</v>
      </c>
      <c r="J58" s="15">
        <f ca="1" t="shared" si="47"/>
        <v>0.330621849011355</v>
      </c>
      <c r="K58" s="15">
        <f ca="1" t="shared" si="47"/>
        <v>0.568119656400879</v>
      </c>
      <c r="L58" s="15">
        <f ca="1" t="shared" si="47"/>
        <v>0.575389619284138</v>
      </c>
      <c r="M58" s="15">
        <f ca="1" t="shared" si="47"/>
        <v>0.556374743987811</v>
      </c>
      <c r="N58" s="15">
        <f ca="1" t="shared" si="47"/>
        <v>0.615457403934416</v>
      </c>
      <c r="O58" s="15">
        <f ca="1" t="shared" si="47"/>
        <v>0.482696107304537</v>
      </c>
      <c r="P58" s="15">
        <f ca="1" t="shared" si="47"/>
        <v>0.453993518257909</v>
      </c>
      <c r="Q58" s="15">
        <f ca="1" t="shared" si="47"/>
        <v>0.299018409956613</v>
      </c>
      <c r="R58" s="15">
        <f ca="1" t="shared" si="47"/>
        <v>0.28072823956375</v>
      </c>
      <c r="S58" s="15">
        <f ca="1" t="shared" si="47"/>
        <v>0.269811142669259</v>
      </c>
      <c r="T58" s="15">
        <f ca="1" t="shared" si="47"/>
        <v>0.19300468468693</v>
      </c>
      <c r="U58" s="15">
        <f ca="1" t="shared" si="47"/>
        <v>0.151367250660806</v>
      </c>
      <c r="V58" s="15">
        <f ca="1" t="shared" si="47"/>
        <v>0.125484196343128</v>
      </c>
      <c r="W58" s="15">
        <f ca="1" t="shared" si="47"/>
        <v>0.168238126177034</v>
      </c>
      <c r="X58" s="15">
        <f ca="1" t="shared" si="47"/>
        <v>0.159862990323896</v>
      </c>
      <c r="Y58" s="15">
        <f ca="1" t="shared" si="47"/>
        <v>0.164331832858955</v>
      </c>
      <c r="Z58" s="15">
        <f ca="1" t="shared" si="47"/>
        <v>0.169267217851933</v>
      </c>
      <c r="AA58" s="15">
        <f ca="1" t="shared" si="47"/>
        <v>0.22449131598336</v>
      </c>
      <c r="AB58" s="3"/>
    </row>
    <row r="59" spans="1:28">
      <c r="A59" s="16"/>
      <c r="B59" s="4">
        <f t="shared" si="39"/>
        <v>11</v>
      </c>
      <c r="C59" s="15">
        <v>0</v>
      </c>
      <c r="D59" s="15">
        <f ca="1" t="shared" ref="D59:AA59" si="48">C59*EXP(-BK_MeanRev*BK_delta_t)+BK_Sigma*SQRT((1-EXP(-2*BK_MeanRev*BK_delta_t))/(2*BK_MeanRev))*D38</f>
        <v>0.0542866536419496</v>
      </c>
      <c r="E59" s="15">
        <f ca="1" t="shared" si="48"/>
        <v>0.0774998237284536</v>
      </c>
      <c r="F59" s="15">
        <f ca="1" t="shared" si="48"/>
        <v>0.16855677480323</v>
      </c>
      <c r="G59" s="15">
        <f ca="1" t="shared" si="48"/>
        <v>0.0212182975770568</v>
      </c>
      <c r="H59" s="15">
        <f ca="1" t="shared" si="48"/>
        <v>0.105623934961394</v>
      </c>
      <c r="I59" s="15">
        <f ca="1" t="shared" si="48"/>
        <v>-0.018029722942452</v>
      </c>
      <c r="J59" s="15">
        <f ca="1" t="shared" si="48"/>
        <v>0.0601920921015429</v>
      </c>
      <c r="K59" s="15">
        <f ca="1" t="shared" si="48"/>
        <v>0.157438217098853</v>
      </c>
      <c r="L59" s="15">
        <f ca="1" t="shared" si="48"/>
        <v>0.0999327225613324</v>
      </c>
      <c r="M59" s="15">
        <f ca="1" t="shared" si="48"/>
        <v>0.121061568535668</v>
      </c>
      <c r="N59" s="15">
        <f ca="1" t="shared" si="48"/>
        <v>0.0959625794241432</v>
      </c>
      <c r="O59" s="15">
        <f ca="1" t="shared" si="48"/>
        <v>0.0827217248733166</v>
      </c>
      <c r="P59" s="15">
        <f ca="1" t="shared" si="48"/>
        <v>0.131287954478173</v>
      </c>
      <c r="Q59" s="15">
        <f ca="1" t="shared" si="48"/>
        <v>0.0894636856555004</v>
      </c>
      <c r="R59" s="15">
        <f ca="1" t="shared" si="48"/>
        <v>0.095783080270292</v>
      </c>
      <c r="S59" s="15">
        <f ca="1" t="shared" si="48"/>
        <v>0.140699948455077</v>
      </c>
      <c r="T59" s="15">
        <f ca="1" t="shared" si="48"/>
        <v>0.272138776497865</v>
      </c>
      <c r="U59" s="15">
        <f ca="1" t="shared" si="48"/>
        <v>0.358041284342359</v>
      </c>
      <c r="V59" s="15">
        <f ca="1" t="shared" si="48"/>
        <v>0.449464891571829</v>
      </c>
      <c r="W59" s="15">
        <f ca="1" t="shared" si="48"/>
        <v>0.27742025421883</v>
      </c>
      <c r="X59" s="15">
        <f ca="1" t="shared" si="48"/>
        <v>0.150907324024643</v>
      </c>
      <c r="Y59" s="15">
        <f ca="1" t="shared" si="48"/>
        <v>0.277799359414505</v>
      </c>
      <c r="Z59" s="15">
        <f ca="1" t="shared" si="48"/>
        <v>0.350005484219563</v>
      </c>
      <c r="AA59" s="15">
        <f ca="1" t="shared" si="48"/>
        <v>0.268936360225256</v>
      </c>
      <c r="AB59" s="3"/>
    </row>
    <row r="60" spans="1:28">
      <c r="A60" s="16"/>
      <c r="B60" s="4">
        <f t="shared" si="39"/>
        <v>12</v>
      </c>
      <c r="C60" s="15">
        <v>0</v>
      </c>
      <c r="D60" s="15">
        <f ca="1" t="shared" ref="D60:AA60" si="49">C60*EXP(-BK_MeanRev*BK_delta_t)+BK_Sigma*SQRT((1-EXP(-2*BK_MeanRev*BK_delta_t))/(2*BK_MeanRev))*D39</f>
        <v>-0.141124021681136</v>
      </c>
      <c r="E60" s="15">
        <f ca="1" t="shared" si="49"/>
        <v>-0.190621431172254</v>
      </c>
      <c r="F60" s="15">
        <f ca="1" t="shared" si="49"/>
        <v>-0.344263682213378</v>
      </c>
      <c r="G60" s="15">
        <f ca="1" t="shared" si="49"/>
        <v>-0.23080102559572</v>
      </c>
      <c r="H60" s="15">
        <f ca="1" t="shared" si="49"/>
        <v>-0.223294575616901</v>
      </c>
      <c r="I60" s="15">
        <f ca="1" t="shared" si="49"/>
        <v>-0.11119668908851</v>
      </c>
      <c r="J60" s="15">
        <f ca="1" t="shared" si="49"/>
        <v>-0.16520043883668</v>
      </c>
      <c r="K60" s="15">
        <f ca="1" t="shared" si="49"/>
        <v>-0.160543582940181</v>
      </c>
      <c r="L60" s="15">
        <f ca="1" t="shared" si="49"/>
        <v>-0.220193083609011</v>
      </c>
      <c r="M60" s="15">
        <f ca="1" t="shared" si="49"/>
        <v>-0.0417808821685676</v>
      </c>
      <c r="N60" s="15">
        <f ca="1" t="shared" si="49"/>
        <v>-0.0498137395425018</v>
      </c>
      <c r="O60" s="15">
        <f ca="1" t="shared" si="49"/>
        <v>-0.0352266581473404</v>
      </c>
      <c r="P60" s="15">
        <f ca="1" t="shared" si="49"/>
        <v>-0.14885820968803</v>
      </c>
      <c r="Q60" s="15">
        <f ca="1" t="shared" si="49"/>
        <v>-0.223039127425493</v>
      </c>
      <c r="R60" s="15">
        <f ca="1" t="shared" si="49"/>
        <v>-0.145028681042713</v>
      </c>
      <c r="S60" s="15">
        <f ca="1" t="shared" si="49"/>
        <v>-0.272964993657448</v>
      </c>
      <c r="T60" s="15">
        <f ca="1" t="shared" si="49"/>
        <v>-0.310260006937585</v>
      </c>
      <c r="U60" s="15">
        <f ca="1" t="shared" si="49"/>
        <v>-0.244644389783725</v>
      </c>
      <c r="V60" s="15">
        <f ca="1" t="shared" si="49"/>
        <v>-0.354531728969682</v>
      </c>
      <c r="W60" s="15">
        <f ca="1" t="shared" si="49"/>
        <v>-0.33144627832184</v>
      </c>
      <c r="X60" s="15">
        <f ca="1" t="shared" si="49"/>
        <v>-0.183606240621981</v>
      </c>
      <c r="Y60" s="15">
        <f ca="1" t="shared" si="49"/>
        <v>-0.1766530920414</v>
      </c>
      <c r="Z60" s="15">
        <f ca="1" t="shared" si="49"/>
        <v>-0.193462307119028</v>
      </c>
      <c r="AA60" s="15">
        <f ca="1" t="shared" si="49"/>
        <v>-0.0913177252683343</v>
      </c>
      <c r="AB60" s="3"/>
    </row>
    <row r="61" spans="1:28">
      <c r="A61" s="16"/>
      <c r="B61" s="4">
        <f t="shared" si="39"/>
        <v>13</v>
      </c>
      <c r="C61" s="15">
        <v>0</v>
      </c>
      <c r="D61" s="15">
        <f ca="1" t="shared" ref="D61:AA61" si="50">C61*EXP(-BK_MeanRev*BK_delta_t)+BK_Sigma*SQRT((1-EXP(-2*BK_MeanRev*BK_delta_t))/(2*BK_MeanRev))*D40</f>
        <v>-0.088198723928248</v>
      </c>
      <c r="E61" s="15">
        <f ca="1" t="shared" si="50"/>
        <v>-0.159460374100006</v>
      </c>
      <c r="F61" s="15">
        <f ca="1" t="shared" si="50"/>
        <v>-0.246039850691496</v>
      </c>
      <c r="G61" s="15">
        <f ca="1" t="shared" si="50"/>
        <v>-0.173165337379589</v>
      </c>
      <c r="H61" s="15">
        <f ca="1" t="shared" si="50"/>
        <v>-0.228008525581381</v>
      </c>
      <c r="I61" s="15">
        <f ca="1" t="shared" si="50"/>
        <v>-0.124591650426851</v>
      </c>
      <c r="J61" s="15">
        <f ca="1" t="shared" si="50"/>
        <v>-0.0679681439834207</v>
      </c>
      <c r="K61" s="15">
        <f ca="1" t="shared" si="50"/>
        <v>-0.0108351388441904</v>
      </c>
      <c r="L61" s="15">
        <f ca="1" t="shared" si="50"/>
        <v>-0.0558980806451554</v>
      </c>
      <c r="M61" s="15">
        <f ca="1" t="shared" si="50"/>
        <v>0.100731472118175</v>
      </c>
      <c r="N61" s="15">
        <f ca="1" t="shared" si="50"/>
        <v>0.147864382666308</v>
      </c>
      <c r="O61" s="15">
        <f ca="1" t="shared" si="50"/>
        <v>0.0487687094022917</v>
      </c>
      <c r="P61" s="15">
        <f ca="1" t="shared" si="50"/>
        <v>0.0700502952178195</v>
      </c>
      <c r="Q61" s="15">
        <f ca="1" t="shared" si="50"/>
        <v>0.0469008091039454</v>
      </c>
      <c r="R61" s="15">
        <f ca="1" t="shared" si="50"/>
        <v>0.0827948241541668</v>
      </c>
      <c r="S61" s="15">
        <f ca="1" t="shared" si="50"/>
        <v>0.150074147827118</v>
      </c>
      <c r="T61" s="15">
        <f ca="1" t="shared" si="50"/>
        <v>0.191997248803099</v>
      </c>
      <c r="U61" s="15">
        <f ca="1" t="shared" si="50"/>
        <v>0.109366136489075</v>
      </c>
      <c r="V61" s="15">
        <f ca="1" t="shared" si="50"/>
        <v>0.114692620130012</v>
      </c>
      <c r="W61" s="15">
        <f ca="1" t="shared" si="50"/>
        <v>0.0275573636882574</v>
      </c>
      <c r="X61" s="15">
        <f ca="1" t="shared" si="50"/>
        <v>-0.0276167799305945</v>
      </c>
      <c r="Y61" s="15">
        <f ca="1" t="shared" si="50"/>
        <v>-0.0876592475586355</v>
      </c>
      <c r="Z61" s="15">
        <f ca="1" t="shared" si="50"/>
        <v>-0.0607207985600166</v>
      </c>
      <c r="AA61" s="15">
        <f ca="1" t="shared" si="50"/>
        <v>-0.0666369869078941</v>
      </c>
      <c r="AB61" s="3"/>
    </row>
    <row r="62" spans="1:28">
      <c r="A62" s="16"/>
      <c r="B62" s="4">
        <f t="shared" si="39"/>
        <v>14</v>
      </c>
      <c r="C62" s="15">
        <v>0</v>
      </c>
      <c r="D62" s="15">
        <f ca="1" t="shared" ref="D62:AA62" si="51">C62*EXP(-BK_MeanRev*BK_delta_t)+BK_Sigma*SQRT((1-EXP(-2*BK_MeanRev*BK_delta_t))/(2*BK_MeanRev))*D41</f>
        <v>0.0420110565945699</v>
      </c>
      <c r="E62" s="15">
        <f ca="1" t="shared" si="51"/>
        <v>0.140665557121087</v>
      </c>
      <c r="F62" s="15">
        <f ca="1" t="shared" si="51"/>
        <v>0.0479754514907322</v>
      </c>
      <c r="G62" s="15">
        <f ca="1" t="shared" si="51"/>
        <v>0.00958802055056138</v>
      </c>
      <c r="H62" s="15">
        <f ca="1" t="shared" si="51"/>
        <v>-0.123005153758115</v>
      </c>
      <c r="I62" s="15">
        <f ca="1" t="shared" si="51"/>
        <v>-0.226935732546339</v>
      </c>
      <c r="J62" s="15">
        <f ca="1" t="shared" si="51"/>
        <v>-0.224766642595244</v>
      </c>
      <c r="K62" s="15">
        <f ca="1" t="shared" si="51"/>
        <v>-0.225389515379211</v>
      </c>
      <c r="L62" s="15">
        <f ca="1" t="shared" si="51"/>
        <v>-0.231643722334211</v>
      </c>
      <c r="M62" s="15">
        <f ca="1" t="shared" si="51"/>
        <v>-0.149569022676731</v>
      </c>
      <c r="N62" s="15">
        <f ca="1" t="shared" si="51"/>
        <v>-0.173673793669865</v>
      </c>
      <c r="O62" s="15">
        <f ca="1" t="shared" si="51"/>
        <v>-0.392756142872104</v>
      </c>
      <c r="P62" s="15">
        <f ca="1" t="shared" si="51"/>
        <v>-0.39365438859771</v>
      </c>
      <c r="Q62" s="15">
        <f ca="1" t="shared" si="51"/>
        <v>-0.326457120615826</v>
      </c>
      <c r="R62" s="15">
        <f ca="1" t="shared" si="51"/>
        <v>-0.346139185713511</v>
      </c>
      <c r="S62" s="15">
        <f ca="1" t="shared" si="51"/>
        <v>-0.295024891309081</v>
      </c>
      <c r="T62" s="15">
        <f ca="1" t="shared" si="51"/>
        <v>-0.227612668643501</v>
      </c>
      <c r="U62" s="15">
        <f ca="1" t="shared" si="51"/>
        <v>-0.277624529535167</v>
      </c>
      <c r="V62" s="15">
        <f ca="1" t="shared" si="51"/>
        <v>-0.277620603353084</v>
      </c>
      <c r="W62" s="15">
        <f ca="1" t="shared" si="51"/>
        <v>-0.326692657505762</v>
      </c>
      <c r="X62" s="15">
        <f ca="1" t="shared" si="51"/>
        <v>-0.136859799233759</v>
      </c>
      <c r="Y62" s="15">
        <f ca="1" t="shared" si="51"/>
        <v>-0.183480431854178</v>
      </c>
      <c r="Z62" s="15">
        <f ca="1" t="shared" si="51"/>
        <v>-0.2449363986965</v>
      </c>
      <c r="AA62" s="15">
        <f ca="1" t="shared" si="51"/>
        <v>-0.223141507787097</v>
      </c>
      <c r="AB62" s="3"/>
    </row>
    <row r="63" spans="1:28">
      <c r="A63" s="16"/>
      <c r="B63" s="4">
        <f t="shared" si="39"/>
        <v>15</v>
      </c>
      <c r="C63" s="15">
        <v>0</v>
      </c>
      <c r="D63" s="15">
        <f ca="1" t="shared" ref="D63:AA63" si="52">C63*EXP(-BK_MeanRev*BK_delta_t)+BK_Sigma*SQRT((1-EXP(-2*BK_MeanRev*BK_delta_t))/(2*BK_MeanRev))*D42</f>
        <v>0.0188654368092012</v>
      </c>
      <c r="E63" s="15">
        <f ca="1" t="shared" si="52"/>
        <v>0.111036189842406</v>
      </c>
      <c r="F63" s="15">
        <f ca="1" t="shared" si="52"/>
        <v>0.191096523544586</v>
      </c>
      <c r="G63" s="15">
        <f ca="1" t="shared" si="52"/>
        <v>0.226766618798046</v>
      </c>
      <c r="H63" s="15">
        <f ca="1" t="shared" si="52"/>
        <v>0.228240209783398</v>
      </c>
      <c r="I63" s="15">
        <f ca="1" t="shared" si="52"/>
        <v>0.258811023657165</v>
      </c>
      <c r="J63" s="15">
        <f ca="1" t="shared" si="52"/>
        <v>0.0923483238552929</v>
      </c>
      <c r="K63" s="15">
        <f ca="1" t="shared" si="52"/>
        <v>0.0381042756349638</v>
      </c>
      <c r="L63" s="15">
        <f ca="1" t="shared" si="52"/>
        <v>-0.120822231905677</v>
      </c>
      <c r="M63" s="15">
        <f ca="1" t="shared" si="52"/>
        <v>0.0550615032713993</v>
      </c>
      <c r="N63" s="15">
        <f ca="1" t="shared" si="52"/>
        <v>0.0844986160745988</v>
      </c>
      <c r="O63" s="15">
        <f ca="1" t="shared" si="52"/>
        <v>-0.0338659169003403</v>
      </c>
      <c r="P63" s="15">
        <f ca="1" t="shared" si="52"/>
        <v>0.0396989777554851</v>
      </c>
      <c r="Q63" s="15">
        <f ca="1" t="shared" si="52"/>
        <v>0.0153518340087372</v>
      </c>
      <c r="R63" s="15">
        <f ca="1" t="shared" si="52"/>
        <v>-0.0424567855326706</v>
      </c>
      <c r="S63" s="15">
        <f ca="1" t="shared" si="52"/>
        <v>0.0686114284031498</v>
      </c>
      <c r="T63" s="15">
        <f ca="1" t="shared" si="52"/>
        <v>-0.0161427092286042</v>
      </c>
      <c r="U63" s="15">
        <f ca="1" t="shared" si="52"/>
        <v>-0.00145714294454009</v>
      </c>
      <c r="V63" s="15">
        <f ca="1" t="shared" si="52"/>
        <v>-0.0263827585417309</v>
      </c>
      <c r="W63" s="15">
        <f ca="1" t="shared" si="52"/>
        <v>0.0358878973967137</v>
      </c>
      <c r="X63" s="15">
        <f ca="1" t="shared" si="52"/>
        <v>0.0781468285090001</v>
      </c>
      <c r="Y63" s="15">
        <f ca="1" t="shared" si="52"/>
        <v>0.0590674541109159</v>
      </c>
      <c r="Z63" s="15">
        <f ca="1" t="shared" si="52"/>
        <v>0.11659880572769</v>
      </c>
      <c r="AA63" s="15">
        <f ca="1" t="shared" si="52"/>
        <v>0.17034674897534</v>
      </c>
      <c r="AB63" s="3"/>
    </row>
    <row r="64" spans="1:28">
      <c r="A64" s="16"/>
      <c r="B64" s="4">
        <f t="shared" si="39"/>
        <v>16</v>
      </c>
      <c r="C64" s="15">
        <v>0</v>
      </c>
      <c r="D64" s="15">
        <f ca="1" t="shared" ref="D64:AA64" si="53">C64*EXP(-BK_MeanRev*BK_delta_t)+BK_Sigma*SQRT((1-EXP(-2*BK_MeanRev*BK_delta_t))/(2*BK_MeanRev))*D43</f>
        <v>0.0349474412802195</v>
      </c>
      <c r="E64" s="15">
        <f ca="1" t="shared" si="53"/>
        <v>0.0239810128898102</v>
      </c>
      <c r="F64" s="15">
        <f ca="1" t="shared" si="53"/>
        <v>0.0846045953462261</v>
      </c>
      <c r="G64" s="15">
        <f ca="1" t="shared" si="53"/>
        <v>0.159656474408929</v>
      </c>
      <c r="H64" s="15">
        <f ca="1" t="shared" si="53"/>
        <v>-0.0114334555399806</v>
      </c>
      <c r="I64" s="15">
        <f ca="1" t="shared" si="53"/>
        <v>-0.135694666668311</v>
      </c>
      <c r="J64" s="15">
        <f ca="1" t="shared" si="53"/>
        <v>-0.0310918690376926</v>
      </c>
      <c r="K64" s="15">
        <f ca="1" t="shared" si="53"/>
        <v>-0.203662017669238</v>
      </c>
      <c r="L64" s="15">
        <f ca="1" t="shared" si="53"/>
        <v>-0.133920435190795</v>
      </c>
      <c r="M64" s="15">
        <f ca="1" t="shared" si="53"/>
        <v>-0.153585848695637</v>
      </c>
      <c r="N64" s="15">
        <f ca="1" t="shared" si="53"/>
        <v>-0.152676904270886</v>
      </c>
      <c r="O64" s="15">
        <f ca="1" t="shared" si="53"/>
        <v>-0.213370973769243</v>
      </c>
      <c r="P64" s="15">
        <f ca="1" t="shared" si="53"/>
        <v>-0.180205994708187</v>
      </c>
      <c r="Q64" s="15">
        <f ca="1" t="shared" si="53"/>
        <v>-0.112054428645599</v>
      </c>
      <c r="R64" s="15">
        <f ca="1" t="shared" si="53"/>
        <v>-0.0451931877378826</v>
      </c>
      <c r="S64" s="15">
        <f ca="1" t="shared" si="53"/>
        <v>-0.0694586365721545</v>
      </c>
      <c r="T64" s="15">
        <f ca="1" t="shared" si="53"/>
        <v>-0.0640463361201175</v>
      </c>
      <c r="U64" s="15">
        <f ca="1" t="shared" si="53"/>
        <v>-0.110600562635392</v>
      </c>
      <c r="V64" s="15">
        <f ca="1" t="shared" si="53"/>
        <v>-0.193802427473123</v>
      </c>
      <c r="W64" s="15">
        <f ca="1" t="shared" si="53"/>
        <v>-0.12467913877224</v>
      </c>
      <c r="X64" s="15">
        <f ca="1" t="shared" si="53"/>
        <v>-0.245528232176316</v>
      </c>
      <c r="Y64" s="15">
        <f ca="1" t="shared" si="53"/>
        <v>-0.209679565796358</v>
      </c>
      <c r="Z64" s="15">
        <f ca="1" t="shared" si="53"/>
        <v>-0.281044499127628</v>
      </c>
      <c r="AA64" s="15">
        <f ca="1" t="shared" si="53"/>
        <v>-0.443459569189779</v>
      </c>
      <c r="AB64" s="3"/>
    </row>
    <row r="65" spans="1:28">
      <c r="A65" s="16"/>
      <c r="B65" s="4">
        <f t="shared" si="39"/>
        <v>17</v>
      </c>
      <c r="C65" s="15">
        <v>0</v>
      </c>
      <c r="D65" s="15">
        <f ca="1" t="shared" ref="D65:AA65" si="54">C65*EXP(-BK_MeanRev*BK_delta_t)+BK_Sigma*SQRT((1-EXP(-2*BK_MeanRev*BK_delta_t))/(2*BK_MeanRev))*D44</f>
        <v>0.0298280795045742</v>
      </c>
      <c r="E65" s="15">
        <f ca="1" t="shared" si="54"/>
        <v>0.0319399200424333</v>
      </c>
      <c r="F65" s="15">
        <f ca="1" t="shared" si="54"/>
        <v>0.0474887203261736</v>
      </c>
      <c r="G65" s="15">
        <f ca="1" t="shared" si="54"/>
        <v>-0.0413060858077467</v>
      </c>
      <c r="H65" s="15">
        <f ca="1" t="shared" si="54"/>
        <v>-0.0724862168959558</v>
      </c>
      <c r="I65" s="15">
        <f ca="1" t="shared" si="54"/>
        <v>0.0360777033402813</v>
      </c>
      <c r="J65" s="15">
        <f ca="1" t="shared" si="54"/>
        <v>0.12410151522998</v>
      </c>
      <c r="K65" s="15">
        <f ca="1" t="shared" si="54"/>
        <v>0.124281369081721</v>
      </c>
      <c r="L65" s="15">
        <f ca="1" t="shared" si="54"/>
        <v>0.129597576770653</v>
      </c>
      <c r="M65" s="15">
        <f ca="1" t="shared" si="54"/>
        <v>0.0659161913718783</v>
      </c>
      <c r="N65" s="15">
        <f ca="1" t="shared" si="54"/>
        <v>-0.176126139577454</v>
      </c>
      <c r="O65" s="15">
        <f ca="1" t="shared" si="54"/>
        <v>-0.194936358722596</v>
      </c>
      <c r="P65" s="15">
        <f ca="1" t="shared" si="54"/>
        <v>-0.0219337384381064</v>
      </c>
      <c r="Q65" s="15">
        <f ca="1" t="shared" si="54"/>
        <v>-0.115137517532455</v>
      </c>
      <c r="R65" s="15">
        <f ca="1" t="shared" si="54"/>
        <v>-0.121421806414683</v>
      </c>
      <c r="S65" s="15">
        <f ca="1" t="shared" si="54"/>
        <v>-0.0467243666030204</v>
      </c>
      <c r="T65" s="15">
        <f ca="1" t="shared" si="54"/>
        <v>-0.0693994538164411</v>
      </c>
      <c r="U65" s="15">
        <f ca="1" t="shared" si="54"/>
        <v>-0.0167915139449775</v>
      </c>
      <c r="V65" s="15">
        <f ca="1" t="shared" si="54"/>
        <v>-0.0765340801527136</v>
      </c>
      <c r="W65" s="15">
        <f ca="1" t="shared" si="54"/>
        <v>-0.226592401486834</v>
      </c>
      <c r="X65" s="15">
        <f ca="1" t="shared" si="54"/>
        <v>-0.235964468272288</v>
      </c>
      <c r="Y65" s="15">
        <f ca="1" t="shared" si="54"/>
        <v>-0.340044890893338</v>
      </c>
      <c r="Z65" s="15">
        <f ca="1" t="shared" si="54"/>
        <v>-0.363227276593587</v>
      </c>
      <c r="AA65" s="15">
        <f ca="1" t="shared" si="54"/>
        <v>-0.295219928344305</v>
      </c>
      <c r="AB65" s="3"/>
    </row>
    <row r="66" spans="1:28">
      <c r="A66" s="16"/>
      <c r="B66" s="4">
        <f t="shared" si="39"/>
        <v>18</v>
      </c>
      <c r="C66" s="15">
        <v>0</v>
      </c>
      <c r="D66" s="15">
        <f ca="1" t="shared" ref="D66:AA66" si="55">C66*EXP(-BK_MeanRev*BK_delta_t)+BK_Sigma*SQRT((1-EXP(-2*BK_MeanRev*BK_delta_t))/(2*BK_MeanRev))*D45</f>
        <v>0.0145142852680839</v>
      </c>
      <c r="E66" s="15">
        <f ca="1" t="shared" si="55"/>
        <v>0.0853636132193456</v>
      </c>
      <c r="F66" s="15">
        <f ca="1" t="shared" si="55"/>
        <v>0.02691593252825</v>
      </c>
      <c r="G66" s="15">
        <f ca="1" t="shared" si="55"/>
        <v>0.125392244398682</v>
      </c>
      <c r="H66" s="15">
        <f ca="1" t="shared" si="55"/>
        <v>0.141503397480481</v>
      </c>
      <c r="I66" s="15">
        <f ca="1" t="shared" si="55"/>
        <v>0.0783051349179949</v>
      </c>
      <c r="J66" s="15">
        <f ca="1" t="shared" si="55"/>
        <v>0.12393569369073</v>
      </c>
      <c r="K66" s="15">
        <f ca="1" t="shared" si="55"/>
        <v>0.197498592455344</v>
      </c>
      <c r="L66" s="15">
        <f ca="1" t="shared" si="55"/>
        <v>0.277685192039346</v>
      </c>
      <c r="M66" s="15">
        <f ca="1" t="shared" si="55"/>
        <v>0.25357017162329</v>
      </c>
      <c r="N66" s="15">
        <f ca="1" t="shared" si="55"/>
        <v>0.244028368662901</v>
      </c>
      <c r="O66" s="15">
        <f ca="1" t="shared" si="55"/>
        <v>0.164991432970292</v>
      </c>
      <c r="P66" s="15">
        <f ca="1" t="shared" si="55"/>
        <v>0.0338242305992288</v>
      </c>
      <c r="Q66" s="15">
        <f ca="1" t="shared" si="55"/>
        <v>0.0821369263446214</v>
      </c>
      <c r="R66" s="15">
        <f ca="1" t="shared" si="55"/>
        <v>0.143941345177571</v>
      </c>
      <c r="S66" s="15">
        <f ca="1" t="shared" si="55"/>
        <v>0.0417040325520277</v>
      </c>
      <c r="T66" s="15">
        <f ca="1" t="shared" si="55"/>
        <v>0.195009398583908</v>
      </c>
      <c r="U66" s="15">
        <f ca="1" t="shared" si="55"/>
        <v>0.40772439201949</v>
      </c>
      <c r="V66" s="15">
        <f ca="1" t="shared" si="55"/>
        <v>0.388747434014854</v>
      </c>
      <c r="W66" s="15">
        <f ca="1" t="shared" si="55"/>
        <v>0.362621280317064</v>
      </c>
      <c r="X66" s="15">
        <f ca="1" t="shared" si="55"/>
        <v>0.400383724448106</v>
      </c>
      <c r="Y66" s="15">
        <f ca="1" t="shared" si="55"/>
        <v>0.240386456760478</v>
      </c>
      <c r="Z66" s="15">
        <f ca="1" t="shared" si="55"/>
        <v>0.159792017393163</v>
      </c>
      <c r="AA66" s="15">
        <f ca="1" t="shared" si="55"/>
        <v>0.225490367882464</v>
      </c>
      <c r="AB66" s="3"/>
    </row>
    <row r="67" spans="1:28">
      <c r="A67" s="16"/>
      <c r="B67" s="4">
        <f t="shared" si="39"/>
        <v>19</v>
      </c>
      <c r="C67" s="15">
        <v>0</v>
      </c>
      <c r="D67" s="15">
        <f ca="1" t="shared" ref="D67:AA67" si="56">C67*EXP(-BK_MeanRev*BK_delta_t)+BK_Sigma*SQRT((1-EXP(-2*BK_MeanRev*BK_delta_t))/(2*BK_MeanRev))*D46</f>
        <v>-0.0648040725234308</v>
      </c>
      <c r="E67" s="15">
        <f ca="1" t="shared" si="56"/>
        <v>0.0465157892738936</v>
      </c>
      <c r="F67" s="15">
        <f ca="1" t="shared" si="56"/>
        <v>0.184385091603882</v>
      </c>
      <c r="G67" s="15">
        <f ca="1" t="shared" si="56"/>
        <v>0.161464336882033</v>
      </c>
      <c r="H67" s="15">
        <f ca="1" t="shared" si="56"/>
        <v>0.131951033954835</v>
      </c>
      <c r="I67" s="15">
        <f ca="1" t="shared" si="56"/>
        <v>0.205072024150274</v>
      </c>
      <c r="J67" s="15">
        <f ca="1" t="shared" si="56"/>
        <v>0.11655171570668</v>
      </c>
      <c r="K67" s="15">
        <f ca="1" t="shared" si="56"/>
        <v>0.199688005766923</v>
      </c>
      <c r="L67" s="15">
        <f ca="1" t="shared" si="56"/>
        <v>0.388843020999587</v>
      </c>
      <c r="M67" s="15">
        <f ca="1" t="shared" si="56"/>
        <v>0.303101153180273</v>
      </c>
      <c r="N67" s="15">
        <f ca="1" t="shared" si="56"/>
        <v>0.175829661907726</v>
      </c>
      <c r="O67" s="15">
        <f ca="1" t="shared" si="56"/>
        <v>0.215447008392022</v>
      </c>
      <c r="P67" s="15">
        <f ca="1" t="shared" si="56"/>
        <v>0.0981003308966031</v>
      </c>
      <c r="Q67" s="15">
        <f ca="1" t="shared" si="56"/>
        <v>0.112451380374982</v>
      </c>
      <c r="R67" s="15">
        <f ca="1" t="shared" si="56"/>
        <v>0.0443863778316853</v>
      </c>
      <c r="S67" s="15">
        <f ca="1" t="shared" si="56"/>
        <v>-0.0362378886841311</v>
      </c>
      <c r="T67" s="15">
        <f ca="1" t="shared" si="56"/>
        <v>-0.122186367627872</v>
      </c>
      <c r="U67" s="15">
        <f ca="1" t="shared" si="56"/>
        <v>-0.0987070835374044</v>
      </c>
      <c r="V67" s="15">
        <f ca="1" t="shared" si="56"/>
        <v>-0.0251165613636517</v>
      </c>
      <c r="W67" s="15">
        <f ca="1" t="shared" si="56"/>
        <v>0.120773171659319</v>
      </c>
      <c r="X67" s="15">
        <f ca="1" t="shared" si="56"/>
        <v>0.161896911165332</v>
      </c>
      <c r="Y67" s="15">
        <f ca="1" t="shared" si="56"/>
        <v>0.295131726509999</v>
      </c>
      <c r="Z67" s="15">
        <f ca="1" t="shared" si="56"/>
        <v>0.189019456712688</v>
      </c>
      <c r="AA67" s="15">
        <f ca="1" t="shared" si="56"/>
        <v>0.015753533289647</v>
      </c>
      <c r="AB67" s="3"/>
    </row>
    <row r="68" spans="1:28">
      <c r="A68" s="16"/>
      <c r="B68" s="4">
        <f t="shared" si="39"/>
        <v>20</v>
      </c>
      <c r="C68" s="15">
        <v>0</v>
      </c>
      <c r="D68" s="15">
        <f ca="1" t="shared" ref="D68:AA68" si="57">C68*EXP(-BK_MeanRev*BK_delta_t)+BK_Sigma*SQRT((1-EXP(-2*BK_MeanRev*BK_delta_t))/(2*BK_MeanRev))*D47</f>
        <v>0.0644007522408219</v>
      </c>
      <c r="E68" s="15">
        <f ca="1" t="shared" si="57"/>
        <v>-0.0128618255358335</v>
      </c>
      <c r="F68" s="15">
        <f ca="1" t="shared" si="57"/>
        <v>-0.00152552282164165</v>
      </c>
      <c r="G68" s="15">
        <f ca="1" t="shared" si="57"/>
        <v>0.0629832140767023</v>
      </c>
      <c r="H68" s="15">
        <f ca="1" t="shared" si="57"/>
        <v>-0.0567565822932376</v>
      </c>
      <c r="I68" s="15">
        <f ca="1" t="shared" si="57"/>
        <v>-0.254523675032607</v>
      </c>
      <c r="J68" s="15">
        <f ca="1" t="shared" si="57"/>
        <v>-0.330621849011355</v>
      </c>
      <c r="K68" s="15">
        <f ca="1" t="shared" si="57"/>
        <v>-0.568119656400879</v>
      </c>
      <c r="L68" s="15">
        <f ca="1" t="shared" si="57"/>
        <v>-0.575389619284138</v>
      </c>
      <c r="M68" s="15">
        <f ca="1" t="shared" si="57"/>
        <v>-0.556374743987811</v>
      </c>
      <c r="N68" s="15">
        <f ca="1" t="shared" si="57"/>
        <v>-0.615457403934416</v>
      </c>
      <c r="O68" s="15">
        <f ca="1" t="shared" si="57"/>
        <v>-0.482696107304537</v>
      </c>
      <c r="P68" s="15">
        <f ca="1" t="shared" si="57"/>
        <v>-0.453993518257909</v>
      </c>
      <c r="Q68" s="15">
        <f ca="1" t="shared" si="57"/>
        <v>-0.299018409956613</v>
      </c>
      <c r="R68" s="15">
        <f ca="1" t="shared" si="57"/>
        <v>-0.28072823956375</v>
      </c>
      <c r="S68" s="15">
        <f ca="1" t="shared" si="57"/>
        <v>-0.269811142669259</v>
      </c>
      <c r="T68" s="15">
        <f ca="1" t="shared" si="57"/>
        <v>-0.19300468468693</v>
      </c>
      <c r="U68" s="15">
        <f ca="1" t="shared" si="57"/>
        <v>-0.151367250660806</v>
      </c>
      <c r="V68" s="15">
        <f ca="1" t="shared" si="57"/>
        <v>-0.125484196343128</v>
      </c>
      <c r="W68" s="15">
        <f ca="1" t="shared" si="57"/>
        <v>-0.168238126177034</v>
      </c>
      <c r="X68" s="15">
        <f ca="1" t="shared" si="57"/>
        <v>-0.159862990323896</v>
      </c>
      <c r="Y68" s="15">
        <f ca="1" t="shared" si="57"/>
        <v>-0.164331832858955</v>
      </c>
      <c r="Z68" s="15">
        <f ca="1" t="shared" si="57"/>
        <v>-0.169267217851933</v>
      </c>
      <c r="AA68" s="15">
        <f ca="1" t="shared" si="57"/>
        <v>-0.22449131598336</v>
      </c>
      <c r="AB68" s="3"/>
    </row>
    <row r="69" spans="1:28">
      <c r="A69" s="3"/>
      <c r="B69" s="3"/>
      <c r="C69" s="7">
        <v>0</v>
      </c>
      <c r="D69" s="7">
        <f>C69+1</f>
        <v>1</v>
      </c>
      <c r="E69" s="7">
        <f t="shared" ref="E69:AA69" si="58">D69+1</f>
        <v>2</v>
      </c>
      <c r="F69" s="7">
        <f t="shared" si="58"/>
        <v>3</v>
      </c>
      <c r="G69" s="7">
        <f t="shared" si="58"/>
        <v>4</v>
      </c>
      <c r="H69" s="7">
        <f t="shared" si="58"/>
        <v>5</v>
      </c>
      <c r="I69" s="7">
        <f t="shared" si="58"/>
        <v>6</v>
      </c>
      <c r="J69" s="7">
        <f t="shared" si="58"/>
        <v>7</v>
      </c>
      <c r="K69" s="7">
        <f t="shared" si="58"/>
        <v>8</v>
      </c>
      <c r="L69" s="7">
        <f t="shared" si="58"/>
        <v>9</v>
      </c>
      <c r="M69" s="7">
        <f t="shared" si="58"/>
        <v>10</v>
      </c>
      <c r="N69" s="7">
        <f t="shared" si="58"/>
        <v>11</v>
      </c>
      <c r="O69" s="7">
        <f t="shared" si="58"/>
        <v>12</v>
      </c>
      <c r="P69" s="7">
        <f t="shared" si="58"/>
        <v>13</v>
      </c>
      <c r="Q69" s="7">
        <f t="shared" si="58"/>
        <v>14</v>
      </c>
      <c r="R69" s="7">
        <f t="shared" si="58"/>
        <v>15</v>
      </c>
      <c r="S69" s="7">
        <f t="shared" si="58"/>
        <v>16</v>
      </c>
      <c r="T69" s="7">
        <f t="shared" si="58"/>
        <v>17</v>
      </c>
      <c r="U69" s="7">
        <f t="shared" si="58"/>
        <v>18</v>
      </c>
      <c r="V69" s="7">
        <f t="shared" si="58"/>
        <v>19</v>
      </c>
      <c r="W69" s="7">
        <f t="shared" si="58"/>
        <v>20</v>
      </c>
      <c r="X69" s="7">
        <f t="shared" si="58"/>
        <v>21</v>
      </c>
      <c r="Y69" s="7">
        <f t="shared" si="58"/>
        <v>22</v>
      </c>
      <c r="Z69" s="7">
        <f t="shared" si="58"/>
        <v>23</v>
      </c>
      <c r="AA69" s="7">
        <f t="shared" si="58"/>
        <v>24</v>
      </c>
      <c r="AB69" s="3"/>
    </row>
    <row r="70" ht="18.75" customHeight="1" spans="1:28">
      <c r="A70" s="18" t="s">
        <v>11</v>
      </c>
      <c r="B70" s="19"/>
      <c r="C70" s="20">
        <f t="shared" ref="C70:AA70" si="59">BK_Sigma*((1-EXP(-2*BK_MeanRev*BK_i*BK_delta_t))/(2*BK_MeanRev))^0.5</f>
        <v>0</v>
      </c>
      <c r="D70" s="21">
        <f>BK_Sigma*SQRT((1-EXP(-2*BK_MeanRev*BK_i*BK_delta_t))/(2*BK_MeanRev))</f>
        <v>0.086422431260707</v>
      </c>
      <c r="E70" s="21">
        <f t="shared" si="59"/>
        <v>0.121965944265374</v>
      </c>
      <c r="F70" s="21">
        <f t="shared" si="59"/>
        <v>0.149067364552073</v>
      </c>
      <c r="G70" s="21">
        <f t="shared" si="59"/>
        <v>0.171771678591655</v>
      </c>
      <c r="H70" s="21">
        <f t="shared" si="59"/>
        <v>0.191649389776685</v>
      </c>
      <c r="I70" s="21">
        <f t="shared" si="59"/>
        <v>0.209507799256632</v>
      </c>
      <c r="J70" s="21">
        <f t="shared" si="59"/>
        <v>0.225827578284533</v>
      </c>
      <c r="K70" s="21">
        <f t="shared" si="59"/>
        <v>0.240922629637699</v>
      </c>
      <c r="L70" s="21">
        <f t="shared" si="59"/>
        <v>0.255011494455255</v>
      </c>
      <c r="M70" s="21">
        <f t="shared" si="59"/>
        <v>0.26825366136105</v>
      </c>
      <c r="N70" s="21">
        <f t="shared" si="59"/>
        <v>0.280769813644968</v>
      </c>
      <c r="O70" s="21">
        <f t="shared" si="59"/>
        <v>0.292653931748125</v>
      </c>
      <c r="P70" s="21">
        <f t="shared" si="59"/>
        <v>0.303980931334754</v>
      </c>
      <c r="Q70" s="21">
        <f t="shared" si="59"/>
        <v>0.314811699450288</v>
      </c>
      <c r="R70" s="21">
        <f t="shared" si="59"/>
        <v>0.325196536995498</v>
      </c>
      <c r="S70" s="21">
        <f t="shared" si="59"/>
        <v>0.335177584067532</v>
      </c>
      <c r="T70" s="21">
        <f t="shared" si="59"/>
        <v>0.344790573246787</v>
      </c>
      <c r="U70" s="21">
        <f t="shared" si="59"/>
        <v>0.354066125487102</v>
      </c>
      <c r="V70" s="21">
        <f t="shared" si="59"/>
        <v>0.363030726626839</v>
      </c>
      <c r="W70" s="21">
        <f t="shared" si="59"/>
        <v>0.371707475844174</v>
      </c>
      <c r="X70" s="21">
        <f t="shared" si="59"/>
        <v>0.380116668021429</v>
      </c>
      <c r="Y70" s="21">
        <f t="shared" si="59"/>
        <v>0.388276253007517</v>
      </c>
      <c r="Z70" s="21">
        <f t="shared" si="59"/>
        <v>0.396202202198586</v>
      </c>
      <c r="AA70" s="21">
        <f t="shared" si="59"/>
        <v>0.403908804347982</v>
      </c>
      <c r="AB70" s="3"/>
    </row>
    <row r="71" spans="1:28">
      <c r="A71" s="3"/>
      <c r="B71" s="3"/>
      <c r="C71" s="7">
        <v>0</v>
      </c>
      <c r="D71" s="7">
        <f>C71+1</f>
        <v>1</v>
      </c>
      <c r="E71" s="7">
        <f t="shared" ref="E71" si="60">D71+1</f>
        <v>2</v>
      </c>
      <c r="F71" s="7">
        <f t="shared" ref="F71" si="61">E71+1</f>
        <v>3</v>
      </c>
      <c r="G71" s="7">
        <f t="shared" ref="G71" si="62">F71+1</f>
        <v>4</v>
      </c>
      <c r="H71" s="7">
        <f t="shared" ref="H71" si="63">G71+1</f>
        <v>5</v>
      </c>
      <c r="I71" s="7">
        <f t="shared" ref="I71" si="64">H71+1</f>
        <v>6</v>
      </c>
      <c r="J71" s="7">
        <f t="shared" ref="J71" si="65">I71+1</f>
        <v>7</v>
      </c>
      <c r="K71" s="7">
        <f t="shared" ref="K71" si="66">J71+1</f>
        <v>8</v>
      </c>
      <c r="L71" s="7">
        <f t="shared" ref="L71" si="67">K71+1</f>
        <v>9</v>
      </c>
      <c r="M71" s="7">
        <f t="shared" ref="M71" si="68">L71+1</f>
        <v>10</v>
      </c>
      <c r="N71" s="7">
        <f t="shared" ref="N71" si="69">M71+1</f>
        <v>11</v>
      </c>
      <c r="O71" s="7">
        <f t="shared" ref="O71" si="70">N71+1</f>
        <v>12</v>
      </c>
      <c r="P71" s="7">
        <f t="shared" ref="P71" si="71">O71+1</f>
        <v>13</v>
      </c>
      <c r="Q71" s="7">
        <f t="shared" ref="Q71" si="72">P71+1</f>
        <v>14</v>
      </c>
      <c r="R71" s="7">
        <f t="shared" ref="R71" si="73">Q71+1</f>
        <v>15</v>
      </c>
      <c r="S71" s="7">
        <f t="shared" ref="S71" si="74">R71+1</f>
        <v>16</v>
      </c>
      <c r="T71" s="7">
        <f t="shared" ref="T71" si="75">S71+1</f>
        <v>17</v>
      </c>
      <c r="U71" s="7">
        <f t="shared" ref="U71" si="76">T71+1</f>
        <v>18</v>
      </c>
      <c r="V71" s="7">
        <f t="shared" ref="V71" si="77">U71+1</f>
        <v>19</v>
      </c>
      <c r="W71" s="7">
        <f t="shared" ref="W71" si="78">V71+1</f>
        <v>20</v>
      </c>
      <c r="X71" s="7">
        <f t="shared" ref="X71" si="79">W71+1</f>
        <v>21</v>
      </c>
      <c r="Y71" s="7">
        <f t="shared" ref="Y71" si="80">X71+1</f>
        <v>22</v>
      </c>
      <c r="Z71" s="7">
        <f t="shared" ref="Z71" si="81">Y71+1</f>
        <v>23</v>
      </c>
      <c r="AA71" s="7">
        <f t="shared" ref="AA71" si="82">Z71+1</f>
        <v>24</v>
      </c>
      <c r="AB71" s="3"/>
    </row>
    <row r="72" spans="1:28">
      <c r="A72" s="14" t="s">
        <v>12</v>
      </c>
      <c r="B72" s="4">
        <f>B49</f>
        <v>1</v>
      </c>
      <c r="C72" s="15">
        <f>C49</f>
        <v>0</v>
      </c>
      <c r="D72" s="15" t="e">
        <f ca="1">0+D$70*(D49-AVERAGE(D$49:D$68))/_xlfn.STDEV.P(D$49:D$68)</f>
        <v>#NAME?</v>
      </c>
      <c r="E72" s="15" t="e">
        <f ca="1">0+E$70*(E49-AVERAGE(E$49:E$68))/_xlfn.STDEV.P(E$49:E$68)</f>
        <v>#NAME?</v>
      </c>
      <c r="F72" s="15" t="e">
        <f ca="1">0+F$70*(F49-AVERAGE(F$49:F$68))/_xlfn.STDEV.P(F$49:F$68)</f>
        <v>#NAME?</v>
      </c>
      <c r="G72" s="15" t="e">
        <f ca="1">0+G$70*(G49-AVERAGE(G$49:G$68))/_xlfn.STDEV.P(G$49:G$68)</f>
        <v>#NAME?</v>
      </c>
      <c r="H72" s="15" t="e">
        <f ca="1">0+H$70*(H49-AVERAGE(H$49:H$68))/_xlfn.STDEV.P(H$49:H$68)</f>
        <v>#NAME?</v>
      </c>
      <c r="I72" s="15" t="e">
        <f ca="1">0+I$70*(I49-AVERAGE(I$49:I$68))/_xlfn.STDEV.P(I$49:I$68)</f>
        <v>#NAME?</v>
      </c>
      <c r="J72" s="15" t="e">
        <f ca="1">0+J$70*(J49-AVERAGE(J$49:J$68))/_xlfn.STDEV.P(J$49:J$68)</f>
        <v>#NAME?</v>
      </c>
      <c r="K72" s="15" t="e">
        <f ca="1">0+K$70*(K49-AVERAGE(K$49:K$68))/_xlfn.STDEV.P(K$49:K$68)</f>
        <v>#NAME?</v>
      </c>
      <c r="L72" s="15" t="e">
        <f ca="1">0+L$70*(L49-AVERAGE(L$49:L$68))/_xlfn.STDEV.P(L$49:L$68)</f>
        <v>#NAME?</v>
      </c>
      <c r="M72" s="15" t="e">
        <f ca="1">0+M$70*(M49-AVERAGE(M$49:M$68))/_xlfn.STDEV.P(M$49:M$68)</f>
        <v>#NAME?</v>
      </c>
      <c r="N72" s="15" t="e">
        <f ca="1">0+N$70*(N49-AVERAGE(N$49:N$68))/_xlfn.STDEV.P(N$49:N$68)</f>
        <v>#NAME?</v>
      </c>
      <c r="O72" s="15" t="e">
        <f ca="1">0+O$70*(O49-AVERAGE(O$49:O$68))/_xlfn.STDEV.P(O$49:O$68)</f>
        <v>#NAME?</v>
      </c>
      <c r="P72" s="15" t="e">
        <f ca="1">0+P$70*(P49-AVERAGE(P$49:P$68))/_xlfn.STDEV.P(P$49:P$68)</f>
        <v>#NAME?</v>
      </c>
      <c r="Q72" s="15" t="e">
        <f ca="1">0+Q$70*(Q49-AVERAGE(Q$49:Q$68))/_xlfn.STDEV.P(Q$49:Q$68)</f>
        <v>#NAME?</v>
      </c>
      <c r="R72" s="15" t="e">
        <f ca="1">0+R$70*(R49-AVERAGE(R$49:R$68))/_xlfn.STDEV.P(R$49:R$68)</f>
        <v>#NAME?</v>
      </c>
      <c r="S72" s="15" t="e">
        <f ca="1">0+S$70*(S49-AVERAGE(S$49:S$68))/_xlfn.STDEV.P(S$49:S$68)</f>
        <v>#NAME?</v>
      </c>
      <c r="T72" s="15" t="e">
        <f ca="1">0+T$70*(T49-AVERAGE(T$49:T$68))/_xlfn.STDEV.P(T$49:T$68)</f>
        <v>#NAME?</v>
      </c>
      <c r="U72" s="15" t="e">
        <f ca="1">0+U$70*(U49-AVERAGE(U$49:U$68))/_xlfn.STDEV.P(U$49:U$68)</f>
        <v>#NAME?</v>
      </c>
      <c r="V72" s="15" t="e">
        <f ca="1">0+V$70*(V49-AVERAGE(V$49:V$68))/_xlfn.STDEV.P(V$49:V$68)</f>
        <v>#NAME?</v>
      </c>
      <c r="W72" s="15" t="e">
        <f ca="1">0+W$70*(W49-AVERAGE(W$49:W$68))/_xlfn.STDEV.P(W$49:W$68)</f>
        <v>#NAME?</v>
      </c>
      <c r="X72" s="15" t="e">
        <f ca="1">0+X$70*(X49-AVERAGE(X$49:X$68))/_xlfn.STDEV.P(X$49:X$68)</f>
        <v>#NAME?</v>
      </c>
      <c r="Y72" s="15" t="e">
        <f ca="1">0+Y$70*(Y49-AVERAGE(Y$49:Y$68))/_xlfn.STDEV.P(Y$49:Y$68)</f>
        <v>#NAME?</v>
      </c>
      <c r="Z72" s="15" t="e">
        <f ca="1">0+Z$70*(Z49-AVERAGE(Z$49:Z$68))/_xlfn.STDEV.P(Z$49:Z$68)</f>
        <v>#NAME?</v>
      </c>
      <c r="AA72" s="15" t="e">
        <f ca="1">0+AA$70*(AA49-AVERAGE(AA$49:AA$68))/_xlfn.STDEV.P(AA$49:AA$68)</f>
        <v>#NAME?</v>
      </c>
      <c r="AB72" s="3"/>
    </row>
    <row r="73" spans="1:28">
      <c r="A73" s="16"/>
      <c r="B73" s="4">
        <f t="shared" ref="B73:B91" si="83">B50</f>
        <v>2</v>
      </c>
      <c r="C73" s="15">
        <f t="shared" ref="C73:C91" si="84">C50</f>
        <v>0</v>
      </c>
      <c r="D73" s="15" t="e">
        <f ca="1">0+D$70*(D50-AVERAGE(D$49:D$68))/_xlfn.STDEV.P(D$49:D$68)</f>
        <v>#NAME?</v>
      </c>
      <c r="E73" s="15" t="e">
        <f ca="1">0+E$70*(E50-AVERAGE(E$49:E$68))/_xlfn.STDEV.P(E$49:E$68)</f>
        <v>#NAME?</v>
      </c>
      <c r="F73" s="15" t="e">
        <f ca="1">0+F$70*(F50-AVERAGE(F$49:F$68))/_xlfn.STDEV.P(F$49:F$68)</f>
        <v>#NAME?</v>
      </c>
      <c r="G73" s="15" t="e">
        <f ca="1">0+G$70*(G50-AVERAGE(G$49:G$68))/_xlfn.STDEV.P(G$49:G$68)</f>
        <v>#NAME?</v>
      </c>
      <c r="H73" s="15" t="e">
        <f ca="1">0+H$70*(H50-AVERAGE(H$49:H$68))/_xlfn.STDEV.P(H$49:H$68)</f>
        <v>#NAME?</v>
      </c>
      <c r="I73" s="15" t="e">
        <f ca="1">0+I$70*(I50-AVERAGE(I$49:I$68))/_xlfn.STDEV.P(I$49:I$68)</f>
        <v>#NAME?</v>
      </c>
      <c r="J73" s="15" t="e">
        <f ca="1">0+J$70*(J50-AVERAGE(J$49:J$68))/_xlfn.STDEV.P(J$49:J$68)</f>
        <v>#NAME?</v>
      </c>
      <c r="K73" s="15" t="e">
        <f ca="1">0+K$70*(K50-AVERAGE(K$49:K$68))/_xlfn.STDEV.P(K$49:K$68)</f>
        <v>#NAME?</v>
      </c>
      <c r="L73" s="15" t="e">
        <f ca="1">0+L$70*(L50-AVERAGE(L$49:L$68))/_xlfn.STDEV.P(L$49:L$68)</f>
        <v>#NAME?</v>
      </c>
      <c r="M73" s="15" t="e">
        <f ca="1">0+M$70*(M50-AVERAGE(M$49:M$68))/_xlfn.STDEV.P(M$49:M$68)</f>
        <v>#NAME?</v>
      </c>
      <c r="N73" s="15" t="e">
        <f ca="1">0+N$70*(N50-AVERAGE(N$49:N$68))/_xlfn.STDEV.P(N$49:N$68)</f>
        <v>#NAME?</v>
      </c>
      <c r="O73" s="15" t="e">
        <f ca="1">0+O$70*(O50-AVERAGE(O$49:O$68))/_xlfn.STDEV.P(O$49:O$68)</f>
        <v>#NAME?</v>
      </c>
      <c r="P73" s="15" t="e">
        <f ca="1">0+P$70*(P50-AVERAGE(P$49:P$68))/_xlfn.STDEV.P(P$49:P$68)</f>
        <v>#NAME?</v>
      </c>
      <c r="Q73" s="15" t="e">
        <f ca="1">0+Q$70*(Q50-AVERAGE(Q$49:Q$68))/_xlfn.STDEV.P(Q$49:Q$68)</f>
        <v>#NAME?</v>
      </c>
      <c r="R73" s="15" t="e">
        <f ca="1">0+R$70*(R50-AVERAGE(R$49:R$68))/_xlfn.STDEV.P(R$49:R$68)</f>
        <v>#NAME?</v>
      </c>
      <c r="S73" s="15" t="e">
        <f ca="1">0+S$70*(S50-AVERAGE(S$49:S$68))/_xlfn.STDEV.P(S$49:S$68)</f>
        <v>#NAME?</v>
      </c>
      <c r="T73" s="15" t="e">
        <f ca="1">0+T$70*(T50-AVERAGE(T$49:T$68))/_xlfn.STDEV.P(T$49:T$68)</f>
        <v>#NAME?</v>
      </c>
      <c r="U73" s="15" t="e">
        <f ca="1">0+U$70*(U50-AVERAGE(U$49:U$68))/_xlfn.STDEV.P(U$49:U$68)</f>
        <v>#NAME?</v>
      </c>
      <c r="V73" s="15" t="e">
        <f ca="1">0+V$70*(V50-AVERAGE(V$49:V$68))/_xlfn.STDEV.P(V$49:V$68)</f>
        <v>#NAME?</v>
      </c>
      <c r="W73" s="15" t="e">
        <f ca="1">0+W$70*(W50-AVERAGE(W$49:W$68))/_xlfn.STDEV.P(W$49:W$68)</f>
        <v>#NAME?</v>
      </c>
      <c r="X73" s="15" t="e">
        <f ca="1">0+X$70*(X50-AVERAGE(X$49:X$68))/_xlfn.STDEV.P(X$49:X$68)</f>
        <v>#NAME?</v>
      </c>
      <c r="Y73" s="15" t="e">
        <f ca="1">0+Y$70*(Y50-AVERAGE(Y$49:Y$68))/_xlfn.STDEV.P(Y$49:Y$68)</f>
        <v>#NAME?</v>
      </c>
      <c r="Z73" s="15" t="e">
        <f ca="1">0+Z$70*(Z50-AVERAGE(Z$49:Z$68))/_xlfn.STDEV.P(Z$49:Z$68)</f>
        <v>#NAME?</v>
      </c>
      <c r="AA73" s="15" t="e">
        <f ca="1">0+AA$70*(AA50-AVERAGE(AA$49:AA$68))/_xlfn.STDEV.P(AA$49:AA$68)</f>
        <v>#NAME?</v>
      </c>
      <c r="AB73" s="3"/>
    </row>
    <row r="74" spans="1:28">
      <c r="A74" s="16"/>
      <c r="B74" s="4">
        <f t="shared" si="83"/>
        <v>3</v>
      </c>
      <c r="C74" s="15">
        <f t="shared" si="84"/>
        <v>0</v>
      </c>
      <c r="D74" s="15" t="e">
        <f ca="1">0+D$70*(D51-AVERAGE(D$49:D$68))/_xlfn.STDEV.P(D$49:D$68)</f>
        <v>#NAME?</v>
      </c>
      <c r="E74" s="15" t="e">
        <f ca="1">0+E$70*(E51-AVERAGE(E$49:E$68))/_xlfn.STDEV.P(E$49:E$68)</f>
        <v>#NAME?</v>
      </c>
      <c r="F74" s="15" t="e">
        <f ca="1">0+F$70*(F51-AVERAGE(F$49:F$68))/_xlfn.STDEV.P(F$49:F$68)</f>
        <v>#NAME?</v>
      </c>
      <c r="G74" s="15" t="e">
        <f ca="1">0+G$70*(G51-AVERAGE(G$49:G$68))/_xlfn.STDEV.P(G$49:G$68)</f>
        <v>#NAME?</v>
      </c>
      <c r="H74" s="15" t="e">
        <f ca="1">0+H$70*(H51-AVERAGE(H$49:H$68))/_xlfn.STDEV.P(H$49:H$68)</f>
        <v>#NAME?</v>
      </c>
      <c r="I74" s="15" t="e">
        <f ca="1">0+I$70*(I51-AVERAGE(I$49:I$68))/_xlfn.STDEV.P(I$49:I$68)</f>
        <v>#NAME?</v>
      </c>
      <c r="J74" s="15" t="e">
        <f ca="1">0+J$70*(J51-AVERAGE(J$49:J$68))/_xlfn.STDEV.P(J$49:J$68)</f>
        <v>#NAME?</v>
      </c>
      <c r="K74" s="15" t="e">
        <f ca="1">0+K$70*(K51-AVERAGE(K$49:K$68))/_xlfn.STDEV.P(K$49:K$68)</f>
        <v>#NAME?</v>
      </c>
      <c r="L74" s="15" t="e">
        <f ca="1">0+L$70*(L51-AVERAGE(L$49:L$68))/_xlfn.STDEV.P(L$49:L$68)</f>
        <v>#NAME?</v>
      </c>
      <c r="M74" s="15" t="e">
        <f ca="1">0+M$70*(M51-AVERAGE(M$49:M$68))/_xlfn.STDEV.P(M$49:M$68)</f>
        <v>#NAME?</v>
      </c>
      <c r="N74" s="15" t="e">
        <f ca="1">0+N$70*(N51-AVERAGE(N$49:N$68))/_xlfn.STDEV.P(N$49:N$68)</f>
        <v>#NAME?</v>
      </c>
      <c r="O74" s="15" t="e">
        <f ca="1">0+O$70*(O51-AVERAGE(O$49:O$68))/_xlfn.STDEV.P(O$49:O$68)</f>
        <v>#NAME?</v>
      </c>
      <c r="P74" s="15" t="e">
        <f ca="1">0+P$70*(P51-AVERAGE(P$49:P$68))/_xlfn.STDEV.P(P$49:P$68)</f>
        <v>#NAME?</v>
      </c>
      <c r="Q74" s="15" t="e">
        <f ca="1">0+Q$70*(Q51-AVERAGE(Q$49:Q$68))/_xlfn.STDEV.P(Q$49:Q$68)</f>
        <v>#NAME?</v>
      </c>
      <c r="R74" s="15" t="e">
        <f ca="1">0+R$70*(R51-AVERAGE(R$49:R$68))/_xlfn.STDEV.P(R$49:R$68)</f>
        <v>#NAME?</v>
      </c>
      <c r="S74" s="15" t="e">
        <f ca="1">0+S$70*(S51-AVERAGE(S$49:S$68))/_xlfn.STDEV.P(S$49:S$68)</f>
        <v>#NAME?</v>
      </c>
      <c r="T74" s="15" t="e">
        <f ca="1">0+T$70*(T51-AVERAGE(T$49:T$68))/_xlfn.STDEV.P(T$49:T$68)</f>
        <v>#NAME?</v>
      </c>
      <c r="U74" s="15" t="e">
        <f ca="1">0+U$70*(U51-AVERAGE(U$49:U$68))/_xlfn.STDEV.P(U$49:U$68)</f>
        <v>#NAME?</v>
      </c>
      <c r="V74" s="15" t="e">
        <f ca="1">0+V$70*(V51-AVERAGE(V$49:V$68))/_xlfn.STDEV.P(V$49:V$68)</f>
        <v>#NAME?</v>
      </c>
      <c r="W74" s="15" t="e">
        <f ca="1">0+W$70*(W51-AVERAGE(W$49:W$68))/_xlfn.STDEV.P(W$49:W$68)</f>
        <v>#NAME?</v>
      </c>
      <c r="X74" s="15" t="e">
        <f ca="1">0+X$70*(X51-AVERAGE(X$49:X$68))/_xlfn.STDEV.P(X$49:X$68)</f>
        <v>#NAME?</v>
      </c>
      <c r="Y74" s="15" t="e">
        <f ca="1">0+Y$70*(Y51-AVERAGE(Y$49:Y$68))/_xlfn.STDEV.P(Y$49:Y$68)</f>
        <v>#NAME?</v>
      </c>
      <c r="Z74" s="15" t="e">
        <f ca="1">0+Z$70*(Z51-AVERAGE(Z$49:Z$68))/_xlfn.STDEV.P(Z$49:Z$68)</f>
        <v>#NAME?</v>
      </c>
      <c r="AA74" s="15" t="e">
        <f ca="1">0+AA$70*(AA51-AVERAGE(AA$49:AA$68))/_xlfn.STDEV.P(AA$49:AA$68)</f>
        <v>#NAME?</v>
      </c>
      <c r="AB74" s="3"/>
    </row>
    <row r="75" spans="1:28">
      <c r="A75" s="16"/>
      <c r="B75" s="4">
        <f t="shared" si="83"/>
        <v>4</v>
      </c>
      <c r="C75" s="15">
        <f t="shared" si="84"/>
        <v>0</v>
      </c>
      <c r="D75" s="15" t="e">
        <f ca="1">0+D$70*(D52-AVERAGE(D$49:D$68))/_xlfn.STDEV.P(D$49:D$68)</f>
        <v>#NAME?</v>
      </c>
      <c r="E75" s="15" t="e">
        <f ca="1">0+E$70*(E52-AVERAGE(E$49:E$68))/_xlfn.STDEV.P(E$49:E$68)</f>
        <v>#NAME?</v>
      </c>
      <c r="F75" s="15" t="e">
        <f ca="1">0+F$70*(F52-AVERAGE(F$49:F$68))/_xlfn.STDEV.P(F$49:F$68)</f>
        <v>#NAME?</v>
      </c>
      <c r="G75" s="15" t="e">
        <f ca="1">0+G$70*(G52-AVERAGE(G$49:G$68))/_xlfn.STDEV.P(G$49:G$68)</f>
        <v>#NAME?</v>
      </c>
      <c r="H75" s="15" t="e">
        <f ca="1">0+H$70*(H52-AVERAGE(H$49:H$68))/_xlfn.STDEV.P(H$49:H$68)</f>
        <v>#NAME?</v>
      </c>
      <c r="I75" s="15" t="e">
        <f ca="1">0+I$70*(I52-AVERAGE(I$49:I$68))/_xlfn.STDEV.P(I$49:I$68)</f>
        <v>#NAME?</v>
      </c>
      <c r="J75" s="15" t="e">
        <f ca="1">0+J$70*(J52-AVERAGE(J$49:J$68))/_xlfn.STDEV.P(J$49:J$68)</f>
        <v>#NAME?</v>
      </c>
      <c r="K75" s="15" t="e">
        <f ca="1">0+K$70*(K52-AVERAGE(K$49:K$68))/_xlfn.STDEV.P(K$49:K$68)</f>
        <v>#NAME?</v>
      </c>
      <c r="L75" s="15" t="e">
        <f ca="1">0+L$70*(L52-AVERAGE(L$49:L$68))/_xlfn.STDEV.P(L$49:L$68)</f>
        <v>#NAME?</v>
      </c>
      <c r="M75" s="15" t="e">
        <f ca="1">0+M$70*(M52-AVERAGE(M$49:M$68))/_xlfn.STDEV.P(M$49:M$68)</f>
        <v>#NAME?</v>
      </c>
      <c r="N75" s="15" t="e">
        <f ca="1">0+N$70*(N52-AVERAGE(N$49:N$68))/_xlfn.STDEV.P(N$49:N$68)</f>
        <v>#NAME?</v>
      </c>
      <c r="O75" s="15" t="e">
        <f ca="1">0+O$70*(O52-AVERAGE(O$49:O$68))/_xlfn.STDEV.P(O$49:O$68)</f>
        <v>#NAME?</v>
      </c>
      <c r="P75" s="15" t="e">
        <f ca="1">0+P$70*(P52-AVERAGE(P$49:P$68))/_xlfn.STDEV.P(P$49:P$68)</f>
        <v>#NAME?</v>
      </c>
      <c r="Q75" s="15" t="e">
        <f ca="1">0+Q$70*(Q52-AVERAGE(Q$49:Q$68))/_xlfn.STDEV.P(Q$49:Q$68)</f>
        <v>#NAME?</v>
      </c>
      <c r="R75" s="15" t="e">
        <f ca="1">0+R$70*(R52-AVERAGE(R$49:R$68))/_xlfn.STDEV.P(R$49:R$68)</f>
        <v>#NAME?</v>
      </c>
      <c r="S75" s="15" t="e">
        <f ca="1">0+S$70*(S52-AVERAGE(S$49:S$68))/_xlfn.STDEV.P(S$49:S$68)</f>
        <v>#NAME?</v>
      </c>
      <c r="T75" s="15" t="e">
        <f ca="1">0+T$70*(T52-AVERAGE(T$49:T$68))/_xlfn.STDEV.P(T$49:T$68)</f>
        <v>#NAME?</v>
      </c>
      <c r="U75" s="15" t="e">
        <f ca="1">0+U$70*(U52-AVERAGE(U$49:U$68))/_xlfn.STDEV.P(U$49:U$68)</f>
        <v>#NAME?</v>
      </c>
      <c r="V75" s="15" t="e">
        <f ca="1">0+V$70*(V52-AVERAGE(V$49:V$68))/_xlfn.STDEV.P(V$49:V$68)</f>
        <v>#NAME?</v>
      </c>
      <c r="W75" s="15" t="e">
        <f ca="1">0+W$70*(W52-AVERAGE(W$49:W$68))/_xlfn.STDEV.P(W$49:W$68)</f>
        <v>#NAME?</v>
      </c>
      <c r="X75" s="15" t="e">
        <f ca="1">0+X$70*(X52-AVERAGE(X$49:X$68))/_xlfn.STDEV.P(X$49:X$68)</f>
        <v>#NAME?</v>
      </c>
      <c r="Y75" s="15" t="e">
        <f ca="1">0+Y$70*(Y52-AVERAGE(Y$49:Y$68))/_xlfn.STDEV.P(Y$49:Y$68)</f>
        <v>#NAME?</v>
      </c>
      <c r="Z75" s="15" t="e">
        <f ca="1">0+Z$70*(Z52-AVERAGE(Z$49:Z$68))/_xlfn.STDEV.P(Z$49:Z$68)</f>
        <v>#NAME?</v>
      </c>
      <c r="AA75" s="15" t="e">
        <f ca="1">0+AA$70*(AA52-AVERAGE(AA$49:AA$68))/_xlfn.STDEV.P(AA$49:AA$68)</f>
        <v>#NAME?</v>
      </c>
      <c r="AB75" s="3"/>
    </row>
    <row r="76" spans="1:28">
      <c r="A76" s="16"/>
      <c r="B76" s="4">
        <f t="shared" si="83"/>
        <v>5</v>
      </c>
      <c r="C76" s="15">
        <f t="shared" si="84"/>
        <v>0</v>
      </c>
      <c r="D76" s="15" t="e">
        <f ca="1">0+D$70*(D53-AVERAGE(D$49:D$68))/_xlfn.STDEV.P(D$49:D$68)</f>
        <v>#NAME?</v>
      </c>
      <c r="E76" s="15" t="e">
        <f ca="1">0+E$70*(E53-AVERAGE(E$49:E$68))/_xlfn.STDEV.P(E$49:E$68)</f>
        <v>#NAME?</v>
      </c>
      <c r="F76" s="15" t="e">
        <f ca="1">0+F$70*(F53-AVERAGE(F$49:F$68))/_xlfn.STDEV.P(F$49:F$68)</f>
        <v>#NAME?</v>
      </c>
      <c r="G76" s="15" t="e">
        <f ca="1">0+G$70*(G53-AVERAGE(G$49:G$68))/_xlfn.STDEV.P(G$49:G$68)</f>
        <v>#NAME?</v>
      </c>
      <c r="H76" s="15" t="e">
        <f ca="1">0+H$70*(H53-AVERAGE(H$49:H$68))/_xlfn.STDEV.P(H$49:H$68)</f>
        <v>#NAME?</v>
      </c>
      <c r="I76" s="15" t="e">
        <f ca="1">0+I$70*(I53-AVERAGE(I$49:I$68))/_xlfn.STDEV.P(I$49:I$68)</f>
        <v>#NAME?</v>
      </c>
      <c r="J76" s="15" t="e">
        <f ca="1">0+J$70*(J53-AVERAGE(J$49:J$68))/_xlfn.STDEV.P(J$49:J$68)</f>
        <v>#NAME?</v>
      </c>
      <c r="K76" s="15" t="e">
        <f ca="1">0+K$70*(K53-AVERAGE(K$49:K$68))/_xlfn.STDEV.P(K$49:K$68)</f>
        <v>#NAME?</v>
      </c>
      <c r="L76" s="15" t="e">
        <f ca="1">0+L$70*(L53-AVERAGE(L$49:L$68))/_xlfn.STDEV.P(L$49:L$68)</f>
        <v>#NAME?</v>
      </c>
      <c r="M76" s="15" t="e">
        <f ca="1">0+M$70*(M53-AVERAGE(M$49:M$68))/_xlfn.STDEV.P(M$49:M$68)</f>
        <v>#NAME?</v>
      </c>
      <c r="N76" s="15" t="e">
        <f ca="1">0+N$70*(N53-AVERAGE(N$49:N$68))/_xlfn.STDEV.P(N$49:N$68)</f>
        <v>#NAME?</v>
      </c>
      <c r="O76" s="15" t="e">
        <f ca="1">0+O$70*(O53-AVERAGE(O$49:O$68))/_xlfn.STDEV.P(O$49:O$68)</f>
        <v>#NAME?</v>
      </c>
      <c r="P76" s="15" t="e">
        <f ca="1">0+P$70*(P53-AVERAGE(P$49:P$68))/_xlfn.STDEV.P(P$49:P$68)</f>
        <v>#NAME?</v>
      </c>
      <c r="Q76" s="15" t="e">
        <f ca="1">0+Q$70*(Q53-AVERAGE(Q$49:Q$68))/_xlfn.STDEV.P(Q$49:Q$68)</f>
        <v>#NAME?</v>
      </c>
      <c r="R76" s="15" t="e">
        <f ca="1">0+R$70*(R53-AVERAGE(R$49:R$68))/_xlfn.STDEV.P(R$49:R$68)</f>
        <v>#NAME?</v>
      </c>
      <c r="S76" s="15" t="e">
        <f ca="1">0+S$70*(S53-AVERAGE(S$49:S$68))/_xlfn.STDEV.P(S$49:S$68)</f>
        <v>#NAME?</v>
      </c>
      <c r="T76" s="15" t="e">
        <f ca="1">0+T$70*(T53-AVERAGE(T$49:T$68))/_xlfn.STDEV.P(T$49:T$68)</f>
        <v>#NAME?</v>
      </c>
      <c r="U76" s="15" t="e">
        <f ca="1">0+U$70*(U53-AVERAGE(U$49:U$68))/_xlfn.STDEV.P(U$49:U$68)</f>
        <v>#NAME?</v>
      </c>
      <c r="V76" s="15" t="e">
        <f ca="1">0+V$70*(V53-AVERAGE(V$49:V$68))/_xlfn.STDEV.P(V$49:V$68)</f>
        <v>#NAME?</v>
      </c>
      <c r="W76" s="15" t="e">
        <f ca="1">0+W$70*(W53-AVERAGE(W$49:W$68))/_xlfn.STDEV.P(W$49:W$68)</f>
        <v>#NAME?</v>
      </c>
      <c r="X76" s="15" t="e">
        <f ca="1">0+X$70*(X53-AVERAGE(X$49:X$68))/_xlfn.STDEV.P(X$49:X$68)</f>
        <v>#NAME?</v>
      </c>
      <c r="Y76" s="15" t="e">
        <f ca="1">0+Y$70*(Y53-AVERAGE(Y$49:Y$68))/_xlfn.STDEV.P(Y$49:Y$68)</f>
        <v>#NAME?</v>
      </c>
      <c r="Z76" s="15" t="e">
        <f ca="1">0+Z$70*(Z53-AVERAGE(Z$49:Z$68))/_xlfn.STDEV.P(Z$49:Z$68)</f>
        <v>#NAME?</v>
      </c>
      <c r="AA76" s="15" t="e">
        <f ca="1">0+AA$70*(AA53-AVERAGE(AA$49:AA$68))/_xlfn.STDEV.P(AA$49:AA$68)</f>
        <v>#NAME?</v>
      </c>
      <c r="AB76" s="3"/>
    </row>
    <row r="77" spans="1:28">
      <c r="A77" s="16"/>
      <c r="B77" s="4">
        <f t="shared" si="83"/>
        <v>6</v>
      </c>
      <c r="C77" s="15">
        <f t="shared" si="84"/>
        <v>0</v>
      </c>
      <c r="D77" s="15" t="e">
        <f ca="1">0+D$70*(D54-AVERAGE(D$49:D$68))/_xlfn.STDEV.P(D$49:D$68)</f>
        <v>#NAME?</v>
      </c>
      <c r="E77" s="15" t="e">
        <f ca="1">0+E$70*(E54-AVERAGE(E$49:E$68))/_xlfn.STDEV.P(E$49:E$68)</f>
        <v>#NAME?</v>
      </c>
      <c r="F77" s="15" t="e">
        <f ca="1">0+F$70*(F54-AVERAGE(F$49:F$68))/_xlfn.STDEV.P(F$49:F$68)</f>
        <v>#NAME?</v>
      </c>
      <c r="G77" s="15" t="e">
        <f ca="1">0+G$70*(G54-AVERAGE(G$49:G$68))/_xlfn.STDEV.P(G$49:G$68)</f>
        <v>#NAME?</v>
      </c>
      <c r="H77" s="15" t="e">
        <f ca="1">0+H$70*(H54-AVERAGE(H$49:H$68))/_xlfn.STDEV.P(H$49:H$68)</f>
        <v>#NAME?</v>
      </c>
      <c r="I77" s="15" t="e">
        <f ca="1">0+I$70*(I54-AVERAGE(I$49:I$68))/_xlfn.STDEV.P(I$49:I$68)</f>
        <v>#NAME?</v>
      </c>
      <c r="J77" s="15" t="e">
        <f ca="1">0+J$70*(J54-AVERAGE(J$49:J$68))/_xlfn.STDEV.P(J$49:J$68)</f>
        <v>#NAME?</v>
      </c>
      <c r="K77" s="15" t="e">
        <f ca="1">0+K$70*(K54-AVERAGE(K$49:K$68))/_xlfn.STDEV.P(K$49:K$68)</f>
        <v>#NAME?</v>
      </c>
      <c r="L77" s="15" t="e">
        <f ca="1">0+L$70*(L54-AVERAGE(L$49:L$68))/_xlfn.STDEV.P(L$49:L$68)</f>
        <v>#NAME?</v>
      </c>
      <c r="M77" s="15" t="e">
        <f ca="1">0+M$70*(M54-AVERAGE(M$49:M$68))/_xlfn.STDEV.P(M$49:M$68)</f>
        <v>#NAME?</v>
      </c>
      <c r="N77" s="15" t="e">
        <f ca="1">0+N$70*(N54-AVERAGE(N$49:N$68))/_xlfn.STDEV.P(N$49:N$68)</f>
        <v>#NAME?</v>
      </c>
      <c r="O77" s="15" t="e">
        <f ca="1">0+O$70*(O54-AVERAGE(O$49:O$68))/_xlfn.STDEV.P(O$49:O$68)</f>
        <v>#NAME?</v>
      </c>
      <c r="P77" s="15" t="e">
        <f ca="1">0+P$70*(P54-AVERAGE(P$49:P$68))/_xlfn.STDEV.P(P$49:P$68)</f>
        <v>#NAME?</v>
      </c>
      <c r="Q77" s="15" t="e">
        <f ca="1">0+Q$70*(Q54-AVERAGE(Q$49:Q$68))/_xlfn.STDEV.P(Q$49:Q$68)</f>
        <v>#NAME?</v>
      </c>
      <c r="R77" s="15" t="e">
        <f ca="1">0+R$70*(R54-AVERAGE(R$49:R$68))/_xlfn.STDEV.P(R$49:R$68)</f>
        <v>#NAME?</v>
      </c>
      <c r="S77" s="15" t="e">
        <f ca="1">0+S$70*(S54-AVERAGE(S$49:S$68))/_xlfn.STDEV.P(S$49:S$68)</f>
        <v>#NAME?</v>
      </c>
      <c r="T77" s="15" t="e">
        <f ca="1">0+T$70*(T54-AVERAGE(T$49:T$68))/_xlfn.STDEV.P(T$49:T$68)</f>
        <v>#NAME?</v>
      </c>
      <c r="U77" s="15" t="e">
        <f ca="1">0+U$70*(U54-AVERAGE(U$49:U$68))/_xlfn.STDEV.P(U$49:U$68)</f>
        <v>#NAME?</v>
      </c>
      <c r="V77" s="15" t="e">
        <f ca="1">0+V$70*(V54-AVERAGE(V$49:V$68))/_xlfn.STDEV.P(V$49:V$68)</f>
        <v>#NAME?</v>
      </c>
      <c r="W77" s="15" t="e">
        <f ca="1">0+W$70*(W54-AVERAGE(W$49:W$68))/_xlfn.STDEV.P(W$49:W$68)</f>
        <v>#NAME?</v>
      </c>
      <c r="X77" s="15" t="e">
        <f ca="1">0+X$70*(X54-AVERAGE(X$49:X$68))/_xlfn.STDEV.P(X$49:X$68)</f>
        <v>#NAME?</v>
      </c>
      <c r="Y77" s="15" t="e">
        <f ca="1">0+Y$70*(Y54-AVERAGE(Y$49:Y$68))/_xlfn.STDEV.P(Y$49:Y$68)</f>
        <v>#NAME?</v>
      </c>
      <c r="Z77" s="15" t="e">
        <f ca="1">0+Z$70*(Z54-AVERAGE(Z$49:Z$68))/_xlfn.STDEV.P(Z$49:Z$68)</f>
        <v>#NAME?</v>
      </c>
      <c r="AA77" s="15" t="e">
        <f ca="1">0+AA$70*(AA54-AVERAGE(AA$49:AA$68))/_xlfn.STDEV.P(AA$49:AA$68)</f>
        <v>#NAME?</v>
      </c>
      <c r="AB77" s="3"/>
    </row>
    <row r="78" spans="1:28">
      <c r="A78" s="16"/>
      <c r="B78" s="4">
        <f t="shared" si="83"/>
        <v>7</v>
      </c>
      <c r="C78" s="15">
        <f t="shared" si="84"/>
        <v>0</v>
      </c>
      <c r="D78" s="15" t="e">
        <f ca="1">0+D$70*(D55-AVERAGE(D$49:D$68))/_xlfn.STDEV.P(D$49:D$68)</f>
        <v>#NAME?</v>
      </c>
      <c r="E78" s="15" t="e">
        <f ca="1">0+E$70*(E55-AVERAGE(E$49:E$68))/_xlfn.STDEV.P(E$49:E$68)</f>
        <v>#NAME?</v>
      </c>
      <c r="F78" s="15" t="e">
        <f ca="1">0+F$70*(F55-AVERAGE(F$49:F$68))/_xlfn.STDEV.P(F$49:F$68)</f>
        <v>#NAME?</v>
      </c>
      <c r="G78" s="15" t="e">
        <f ca="1">0+G$70*(G55-AVERAGE(G$49:G$68))/_xlfn.STDEV.P(G$49:G$68)</f>
        <v>#NAME?</v>
      </c>
      <c r="H78" s="15" t="e">
        <f ca="1">0+H$70*(H55-AVERAGE(H$49:H$68))/_xlfn.STDEV.P(H$49:H$68)</f>
        <v>#NAME?</v>
      </c>
      <c r="I78" s="15" t="e">
        <f ca="1">0+I$70*(I55-AVERAGE(I$49:I$68))/_xlfn.STDEV.P(I$49:I$68)</f>
        <v>#NAME?</v>
      </c>
      <c r="J78" s="15" t="e">
        <f ca="1">0+J$70*(J55-AVERAGE(J$49:J$68))/_xlfn.STDEV.P(J$49:J$68)</f>
        <v>#NAME?</v>
      </c>
      <c r="K78" s="15" t="e">
        <f ca="1">0+K$70*(K55-AVERAGE(K$49:K$68))/_xlfn.STDEV.P(K$49:K$68)</f>
        <v>#NAME?</v>
      </c>
      <c r="L78" s="15" t="e">
        <f ca="1">0+L$70*(L55-AVERAGE(L$49:L$68))/_xlfn.STDEV.P(L$49:L$68)</f>
        <v>#NAME?</v>
      </c>
      <c r="M78" s="15" t="e">
        <f ca="1">0+M$70*(M55-AVERAGE(M$49:M$68))/_xlfn.STDEV.P(M$49:M$68)</f>
        <v>#NAME?</v>
      </c>
      <c r="N78" s="15" t="e">
        <f ca="1">0+N$70*(N55-AVERAGE(N$49:N$68))/_xlfn.STDEV.P(N$49:N$68)</f>
        <v>#NAME?</v>
      </c>
      <c r="O78" s="15" t="e">
        <f ca="1">0+O$70*(O55-AVERAGE(O$49:O$68))/_xlfn.STDEV.P(O$49:O$68)</f>
        <v>#NAME?</v>
      </c>
      <c r="P78" s="15" t="e">
        <f ca="1">0+P$70*(P55-AVERAGE(P$49:P$68))/_xlfn.STDEV.P(P$49:P$68)</f>
        <v>#NAME?</v>
      </c>
      <c r="Q78" s="15" t="e">
        <f ca="1">0+Q$70*(Q55-AVERAGE(Q$49:Q$68))/_xlfn.STDEV.P(Q$49:Q$68)</f>
        <v>#NAME?</v>
      </c>
      <c r="R78" s="15" t="e">
        <f ca="1">0+R$70*(R55-AVERAGE(R$49:R$68))/_xlfn.STDEV.P(R$49:R$68)</f>
        <v>#NAME?</v>
      </c>
      <c r="S78" s="15" t="e">
        <f ca="1">0+S$70*(S55-AVERAGE(S$49:S$68))/_xlfn.STDEV.P(S$49:S$68)</f>
        <v>#NAME?</v>
      </c>
      <c r="T78" s="15" t="e">
        <f ca="1">0+T$70*(T55-AVERAGE(T$49:T$68))/_xlfn.STDEV.P(T$49:T$68)</f>
        <v>#NAME?</v>
      </c>
      <c r="U78" s="15" t="e">
        <f ca="1">0+U$70*(U55-AVERAGE(U$49:U$68))/_xlfn.STDEV.P(U$49:U$68)</f>
        <v>#NAME?</v>
      </c>
      <c r="V78" s="15" t="e">
        <f ca="1">0+V$70*(V55-AVERAGE(V$49:V$68))/_xlfn.STDEV.P(V$49:V$68)</f>
        <v>#NAME?</v>
      </c>
      <c r="W78" s="15" t="e">
        <f ca="1">0+W$70*(W55-AVERAGE(W$49:W$68))/_xlfn.STDEV.P(W$49:W$68)</f>
        <v>#NAME?</v>
      </c>
      <c r="X78" s="15" t="e">
        <f ca="1">0+X$70*(X55-AVERAGE(X$49:X$68))/_xlfn.STDEV.P(X$49:X$68)</f>
        <v>#NAME?</v>
      </c>
      <c r="Y78" s="15" t="e">
        <f ca="1">0+Y$70*(Y55-AVERAGE(Y$49:Y$68))/_xlfn.STDEV.P(Y$49:Y$68)</f>
        <v>#NAME?</v>
      </c>
      <c r="Z78" s="15" t="e">
        <f ca="1">0+Z$70*(Z55-AVERAGE(Z$49:Z$68))/_xlfn.STDEV.P(Z$49:Z$68)</f>
        <v>#NAME?</v>
      </c>
      <c r="AA78" s="15" t="e">
        <f ca="1">0+AA$70*(AA55-AVERAGE(AA$49:AA$68))/_xlfn.STDEV.P(AA$49:AA$68)</f>
        <v>#NAME?</v>
      </c>
      <c r="AB78" s="3"/>
    </row>
    <row r="79" spans="1:28">
      <c r="A79" s="16"/>
      <c r="B79" s="4">
        <f t="shared" si="83"/>
        <v>8</v>
      </c>
      <c r="C79" s="15">
        <f t="shared" si="84"/>
        <v>0</v>
      </c>
      <c r="D79" s="15" t="e">
        <f ca="1">0+D$70*(D56-AVERAGE(D$49:D$68))/_xlfn.STDEV.P(D$49:D$68)</f>
        <v>#NAME?</v>
      </c>
      <c r="E79" s="15" t="e">
        <f ca="1">0+E$70*(E56-AVERAGE(E$49:E$68))/_xlfn.STDEV.P(E$49:E$68)</f>
        <v>#NAME?</v>
      </c>
      <c r="F79" s="15" t="e">
        <f ca="1">0+F$70*(F56-AVERAGE(F$49:F$68))/_xlfn.STDEV.P(F$49:F$68)</f>
        <v>#NAME?</v>
      </c>
      <c r="G79" s="15" t="e">
        <f ca="1">0+G$70*(G56-AVERAGE(G$49:G$68))/_xlfn.STDEV.P(G$49:G$68)</f>
        <v>#NAME?</v>
      </c>
      <c r="H79" s="15" t="e">
        <f ca="1">0+H$70*(H56-AVERAGE(H$49:H$68))/_xlfn.STDEV.P(H$49:H$68)</f>
        <v>#NAME?</v>
      </c>
      <c r="I79" s="15" t="e">
        <f ca="1">0+I$70*(I56-AVERAGE(I$49:I$68))/_xlfn.STDEV.P(I$49:I$68)</f>
        <v>#NAME?</v>
      </c>
      <c r="J79" s="15" t="e">
        <f ca="1">0+J$70*(J56-AVERAGE(J$49:J$68))/_xlfn.STDEV.P(J$49:J$68)</f>
        <v>#NAME?</v>
      </c>
      <c r="K79" s="15" t="e">
        <f ca="1">0+K$70*(K56-AVERAGE(K$49:K$68))/_xlfn.STDEV.P(K$49:K$68)</f>
        <v>#NAME?</v>
      </c>
      <c r="L79" s="15" t="e">
        <f ca="1">0+L$70*(L56-AVERAGE(L$49:L$68))/_xlfn.STDEV.P(L$49:L$68)</f>
        <v>#NAME?</v>
      </c>
      <c r="M79" s="15" t="e">
        <f ca="1">0+M$70*(M56-AVERAGE(M$49:M$68))/_xlfn.STDEV.P(M$49:M$68)</f>
        <v>#NAME?</v>
      </c>
      <c r="N79" s="15" t="e">
        <f ca="1">0+N$70*(N56-AVERAGE(N$49:N$68))/_xlfn.STDEV.P(N$49:N$68)</f>
        <v>#NAME?</v>
      </c>
      <c r="O79" s="15" t="e">
        <f ca="1">0+O$70*(O56-AVERAGE(O$49:O$68))/_xlfn.STDEV.P(O$49:O$68)</f>
        <v>#NAME?</v>
      </c>
      <c r="P79" s="15" t="e">
        <f ca="1">0+P$70*(P56-AVERAGE(P$49:P$68))/_xlfn.STDEV.P(P$49:P$68)</f>
        <v>#NAME?</v>
      </c>
      <c r="Q79" s="15" t="e">
        <f ca="1">0+Q$70*(Q56-AVERAGE(Q$49:Q$68))/_xlfn.STDEV.P(Q$49:Q$68)</f>
        <v>#NAME?</v>
      </c>
      <c r="R79" s="15" t="e">
        <f ca="1">0+R$70*(R56-AVERAGE(R$49:R$68))/_xlfn.STDEV.P(R$49:R$68)</f>
        <v>#NAME?</v>
      </c>
      <c r="S79" s="15" t="e">
        <f ca="1">0+S$70*(S56-AVERAGE(S$49:S$68))/_xlfn.STDEV.P(S$49:S$68)</f>
        <v>#NAME?</v>
      </c>
      <c r="T79" s="15" t="e">
        <f ca="1">0+T$70*(T56-AVERAGE(T$49:T$68))/_xlfn.STDEV.P(T$49:T$68)</f>
        <v>#NAME?</v>
      </c>
      <c r="U79" s="15" t="e">
        <f ca="1">0+U$70*(U56-AVERAGE(U$49:U$68))/_xlfn.STDEV.P(U$49:U$68)</f>
        <v>#NAME?</v>
      </c>
      <c r="V79" s="15" t="e">
        <f ca="1">0+V$70*(V56-AVERAGE(V$49:V$68))/_xlfn.STDEV.P(V$49:V$68)</f>
        <v>#NAME?</v>
      </c>
      <c r="W79" s="15" t="e">
        <f ca="1">0+W$70*(W56-AVERAGE(W$49:W$68))/_xlfn.STDEV.P(W$49:W$68)</f>
        <v>#NAME?</v>
      </c>
      <c r="X79" s="15" t="e">
        <f ca="1">0+X$70*(X56-AVERAGE(X$49:X$68))/_xlfn.STDEV.P(X$49:X$68)</f>
        <v>#NAME?</v>
      </c>
      <c r="Y79" s="15" t="e">
        <f ca="1">0+Y$70*(Y56-AVERAGE(Y$49:Y$68))/_xlfn.STDEV.P(Y$49:Y$68)</f>
        <v>#NAME?</v>
      </c>
      <c r="Z79" s="15" t="e">
        <f ca="1">0+Z$70*(Z56-AVERAGE(Z$49:Z$68))/_xlfn.STDEV.P(Z$49:Z$68)</f>
        <v>#NAME?</v>
      </c>
      <c r="AA79" s="15" t="e">
        <f ca="1">0+AA$70*(AA56-AVERAGE(AA$49:AA$68))/_xlfn.STDEV.P(AA$49:AA$68)</f>
        <v>#NAME?</v>
      </c>
      <c r="AB79" s="3"/>
    </row>
    <row r="80" spans="1:28">
      <c r="A80" s="16"/>
      <c r="B80" s="4">
        <f t="shared" si="83"/>
        <v>9</v>
      </c>
      <c r="C80" s="15">
        <f t="shared" si="84"/>
        <v>0</v>
      </c>
      <c r="D80" s="15" t="e">
        <f ca="1">0+D$70*(D57-AVERAGE(D$49:D$68))/_xlfn.STDEV.P(D$49:D$68)</f>
        <v>#NAME?</v>
      </c>
      <c r="E80" s="15" t="e">
        <f ca="1">0+E$70*(E57-AVERAGE(E$49:E$68))/_xlfn.STDEV.P(E$49:E$68)</f>
        <v>#NAME?</v>
      </c>
      <c r="F80" s="15" t="e">
        <f ca="1">0+F$70*(F57-AVERAGE(F$49:F$68))/_xlfn.STDEV.P(F$49:F$68)</f>
        <v>#NAME?</v>
      </c>
      <c r="G80" s="15" t="e">
        <f ca="1">0+G$70*(G57-AVERAGE(G$49:G$68))/_xlfn.STDEV.P(G$49:G$68)</f>
        <v>#NAME?</v>
      </c>
      <c r="H80" s="15" t="e">
        <f ca="1">0+H$70*(H57-AVERAGE(H$49:H$68))/_xlfn.STDEV.P(H$49:H$68)</f>
        <v>#NAME?</v>
      </c>
      <c r="I80" s="15" t="e">
        <f ca="1">0+I$70*(I57-AVERAGE(I$49:I$68))/_xlfn.STDEV.P(I$49:I$68)</f>
        <v>#NAME?</v>
      </c>
      <c r="J80" s="15" t="e">
        <f ca="1">0+J$70*(J57-AVERAGE(J$49:J$68))/_xlfn.STDEV.P(J$49:J$68)</f>
        <v>#NAME?</v>
      </c>
      <c r="K80" s="15" t="e">
        <f ca="1">0+K$70*(K57-AVERAGE(K$49:K$68))/_xlfn.STDEV.P(K$49:K$68)</f>
        <v>#NAME?</v>
      </c>
      <c r="L80" s="15" t="e">
        <f ca="1">0+L$70*(L57-AVERAGE(L$49:L$68))/_xlfn.STDEV.P(L$49:L$68)</f>
        <v>#NAME?</v>
      </c>
      <c r="M80" s="15" t="e">
        <f ca="1">0+M$70*(M57-AVERAGE(M$49:M$68))/_xlfn.STDEV.P(M$49:M$68)</f>
        <v>#NAME?</v>
      </c>
      <c r="N80" s="15" t="e">
        <f ca="1">0+N$70*(N57-AVERAGE(N$49:N$68))/_xlfn.STDEV.P(N$49:N$68)</f>
        <v>#NAME?</v>
      </c>
      <c r="O80" s="15" t="e">
        <f ca="1">0+O$70*(O57-AVERAGE(O$49:O$68))/_xlfn.STDEV.P(O$49:O$68)</f>
        <v>#NAME?</v>
      </c>
      <c r="P80" s="15" t="e">
        <f ca="1">0+P$70*(P57-AVERAGE(P$49:P$68))/_xlfn.STDEV.P(P$49:P$68)</f>
        <v>#NAME?</v>
      </c>
      <c r="Q80" s="15" t="e">
        <f ca="1">0+Q$70*(Q57-AVERAGE(Q$49:Q$68))/_xlfn.STDEV.P(Q$49:Q$68)</f>
        <v>#NAME?</v>
      </c>
      <c r="R80" s="15" t="e">
        <f ca="1">0+R$70*(R57-AVERAGE(R$49:R$68))/_xlfn.STDEV.P(R$49:R$68)</f>
        <v>#NAME?</v>
      </c>
      <c r="S80" s="15" t="e">
        <f ca="1">0+S$70*(S57-AVERAGE(S$49:S$68))/_xlfn.STDEV.P(S$49:S$68)</f>
        <v>#NAME?</v>
      </c>
      <c r="T80" s="15" t="e">
        <f ca="1">0+T$70*(T57-AVERAGE(T$49:T$68))/_xlfn.STDEV.P(T$49:T$68)</f>
        <v>#NAME?</v>
      </c>
      <c r="U80" s="15" t="e">
        <f ca="1">0+U$70*(U57-AVERAGE(U$49:U$68))/_xlfn.STDEV.P(U$49:U$68)</f>
        <v>#NAME?</v>
      </c>
      <c r="V80" s="15" t="e">
        <f ca="1">0+V$70*(V57-AVERAGE(V$49:V$68))/_xlfn.STDEV.P(V$49:V$68)</f>
        <v>#NAME?</v>
      </c>
      <c r="W80" s="15" t="e">
        <f ca="1">0+W$70*(W57-AVERAGE(W$49:W$68))/_xlfn.STDEV.P(W$49:W$68)</f>
        <v>#NAME?</v>
      </c>
      <c r="X80" s="15" t="e">
        <f ca="1">0+X$70*(X57-AVERAGE(X$49:X$68))/_xlfn.STDEV.P(X$49:X$68)</f>
        <v>#NAME?</v>
      </c>
      <c r="Y80" s="15" t="e">
        <f ca="1">0+Y$70*(Y57-AVERAGE(Y$49:Y$68))/_xlfn.STDEV.P(Y$49:Y$68)</f>
        <v>#NAME?</v>
      </c>
      <c r="Z80" s="15" t="e">
        <f ca="1">0+Z$70*(Z57-AVERAGE(Z$49:Z$68))/_xlfn.STDEV.P(Z$49:Z$68)</f>
        <v>#NAME?</v>
      </c>
      <c r="AA80" s="15" t="e">
        <f ca="1">0+AA$70*(AA57-AVERAGE(AA$49:AA$68))/_xlfn.STDEV.P(AA$49:AA$68)</f>
        <v>#NAME?</v>
      </c>
      <c r="AB80" s="3"/>
    </row>
    <row r="81" spans="1:28">
      <c r="A81" s="16"/>
      <c r="B81" s="4">
        <f t="shared" si="83"/>
        <v>10</v>
      </c>
      <c r="C81" s="15">
        <f t="shared" si="84"/>
        <v>0</v>
      </c>
      <c r="D81" s="15" t="e">
        <f ca="1">0+D$70*(D58-AVERAGE(D$49:D$68))/_xlfn.STDEV.P(D$49:D$68)</f>
        <v>#NAME?</v>
      </c>
      <c r="E81" s="15" t="e">
        <f ca="1">0+E$70*(E58-AVERAGE(E$49:E$68))/_xlfn.STDEV.P(E$49:E$68)</f>
        <v>#NAME?</v>
      </c>
      <c r="F81" s="15" t="e">
        <f ca="1">0+F$70*(F58-AVERAGE(F$49:F$68))/_xlfn.STDEV.P(F$49:F$68)</f>
        <v>#NAME?</v>
      </c>
      <c r="G81" s="15" t="e">
        <f ca="1">0+G$70*(G58-AVERAGE(G$49:G$68))/_xlfn.STDEV.P(G$49:G$68)</f>
        <v>#NAME?</v>
      </c>
      <c r="H81" s="15" t="e">
        <f ca="1">0+H$70*(H58-AVERAGE(H$49:H$68))/_xlfn.STDEV.P(H$49:H$68)</f>
        <v>#NAME?</v>
      </c>
      <c r="I81" s="15" t="e">
        <f ca="1">0+I$70*(I58-AVERAGE(I$49:I$68))/_xlfn.STDEV.P(I$49:I$68)</f>
        <v>#NAME?</v>
      </c>
      <c r="J81" s="15" t="e">
        <f ca="1">0+J$70*(J58-AVERAGE(J$49:J$68))/_xlfn.STDEV.P(J$49:J$68)</f>
        <v>#NAME?</v>
      </c>
      <c r="K81" s="15" t="e">
        <f ca="1">0+K$70*(K58-AVERAGE(K$49:K$68))/_xlfn.STDEV.P(K$49:K$68)</f>
        <v>#NAME?</v>
      </c>
      <c r="L81" s="15" t="e">
        <f ca="1">0+L$70*(L58-AVERAGE(L$49:L$68))/_xlfn.STDEV.P(L$49:L$68)</f>
        <v>#NAME?</v>
      </c>
      <c r="M81" s="15" t="e">
        <f ca="1">0+M$70*(M58-AVERAGE(M$49:M$68))/_xlfn.STDEV.P(M$49:M$68)</f>
        <v>#NAME?</v>
      </c>
      <c r="N81" s="15" t="e">
        <f ca="1">0+N$70*(N58-AVERAGE(N$49:N$68))/_xlfn.STDEV.P(N$49:N$68)</f>
        <v>#NAME?</v>
      </c>
      <c r="O81" s="15" t="e">
        <f ca="1">0+O$70*(O58-AVERAGE(O$49:O$68))/_xlfn.STDEV.P(O$49:O$68)</f>
        <v>#NAME?</v>
      </c>
      <c r="P81" s="15" t="e">
        <f ca="1">0+P$70*(P58-AVERAGE(P$49:P$68))/_xlfn.STDEV.P(P$49:P$68)</f>
        <v>#NAME?</v>
      </c>
      <c r="Q81" s="15" t="e">
        <f ca="1">0+Q$70*(Q58-AVERAGE(Q$49:Q$68))/_xlfn.STDEV.P(Q$49:Q$68)</f>
        <v>#NAME?</v>
      </c>
      <c r="R81" s="15" t="e">
        <f ca="1">0+R$70*(R58-AVERAGE(R$49:R$68))/_xlfn.STDEV.P(R$49:R$68)</f>
        <v>#NAME?</v>
      </c>
      <c r="S81" s="15" t="e">
        <f ca="1">0+S$70*(S58-AVERAGE(S$49:S$68))/_xlfn.STDEV.P(S$49:S$68)</f>
        <v>#NAME?</v>
      </c>
      <c r="T81" s="15" t="e">
        <f ca="1">0+T$70*(T58-AVERAGE(T$49:T$68))/_xlfn.STDEV.P(T$49:T$68)</f>
        <v>#NAME?</v>
      </c>
      <c r="U81" s="15" t="e">
        <f ca="1">0+U$70*(U58-AVERAGE(U$49:U$68))/_xlfn.STDEV.P(U$49:U$68)</f>
        <v>#NAME?</v>
      </c>
      <c r="V81" s="15" t="e">
        <f ca="1">0+V$70*(V58-AVERAGE(V$49:V$68))/_xlfn.STDEV.P(V$49:V$68)</f>
        <v>#NAME?</v>
      </c>
      <c r="W81" s="15" t="e">
        <f ca="1">0+W$70*(W58-AVERAGE(W$49:W$68))/_xlfn.STDEV.P(W$49:W$68)</f>
        <v>#NAME?</v>
      </c>
      <c r="X81" s="15" t="e">
        <f ca="1">0+X$70*(X58-AVERAGE(X$49:X$68))/_xlfn.STDEV.P(X$49:X$68)</f>
        <v>#NAME?</v>
      </c>
      <c r="Y81" s="15" t="e">
        <f ca="1">0+Y$70*(Y58-AVERAGE(Y$49:Y$68))/_xlfn.STDEV.P(Y$49:Y$68)</f>
        <v>#NAME?</v>
      </c>
      <c r="Z81" s="15" t="e">
        <f ca="1">0+Z$70*(Z58-AVERAGE(Z$49:Z$68))/_xlfn.STDEV.P(Z$49:Z$68)</f>
        <v>#NAME?</v>
      </c>
      <c r="AA81" s="15" t="e">
        <f ca="1">0+AA$70*(AA58-AVERAGE(AA$49:AA$68))/_xlfn.STDEV.P(AA$49:AA$68)</f>
        <v>#NAME?</v>
      </c>
      <c r="AB81" s="3"/>
    </row>
    <row r="82" spans="1:28">
      <c r="A82" s="16"/>
      <c r="B82" s="4">
        <f t="shared" si="83"/>
        <v>11</v>
      </c>
      <c r="C82" s="15">
        <f t="shared" si="84"/>
        <v>0</v>
      </c>
      <c r="D82" s="15" t="e">
        <f ca="1">0+D$70*(D59-AVERAGE(D$49:D$68))/_xlfn.STDEV.P(D$49:D$68)</f>
        <v>#NAME?</v>
      </c>
      <c r="E82" s="15" t="e">
        <f ca="1">0+E$70*(E59-AVERAGE(E$49:E$68))/_xlfn.STDEV.P(E$49:E$68)</f>
        <v>#NAME?</v>
      </c>
      <c r="F82" s="15" t="e">
        <f ca="1">0+F$70*(F59-AVERAGE(F$49:F$68))/_xlfn.STDEV.P(F$49:F$68)</f>
        <v>#NAME?</v>
      </c>
      <c r="G82" s="15" t="e">
        <f ca="1">0+G$70*(G59-AVERAGE(G$49:G$68))/_xlfn.STDEV.P(G$49:G$68)</f>
        <v>#NAME?</v>
      </c>
      <c r="H82" s="15" t="e">
        <f ca="1">0+H$70*(H59-AVERAGE(H$49:H$68))/_xlfn.STDEV.P(H$49:H$68)</f>
        <v>#NAME?</v>
      </c>
      <c r="I82" s="15" t="e">
        <f ca="1">0+I$70*(I59-AVERAGE(I$49:I$68))/_xlfn.STDEV.P(I$49:I$68)</f>
        <v>#NAME?</v>
      </c>
      <c r="J82" s="15" t="e">
        <f ca="1">0+J$70*(J59-AVERAGE(J$49:J$68))/_xlfn.STDEV.P(J$49:J$68)</f>
        <v>#NAME?</v>
      </c>
      <c r="K82" s="15" t="e">
        <f ca="1">0+K$70*(K59-AVERAGE(K$49:K$68))/_xlfn.STDEV.P(K$49:K$68)</f>
        <v>#NAME?</v>
      </c>
      <c r="L82" s="15" t="e">
        <f ca="1">0+L$70*(L59-AVERAGE(L$49:L$68))/_xlfn.STDEV.P(L$49:L$68)</f>
        <v>#NAME?</v>
      </c>
      <c r="M82" s="15" t="e">
        <f ca="1">0+M$70*(M59-AVERAGE(M$49:M$68))/_xlfn.STDEV.P(M$49:M$68)</f>
        <v>#NAME?</v>
      </c>
      <c r="N82" s="15" t="e">
        <f ca="1">0+N$70*(N59-AVERAGE(N$49:N$68))/_xlfn.STDEV.P(N$49:N$68)</f>
        <v>#NAME?</v>
      </c>
      <c r="O82" s="15" t="e">
        <f ca="1">0+O$70*(O59-AVERAGE(O$49:O$68))/_xlfn.STDEV.P(O$49:O$68)</f>
        <v>#NAME?</v>
      </c>
      <c r="P82" s="15" t="e">
        <f ca="1">0+P$70*(P59-AVERAGE(P$49:P$68))/_xlfn.STDEV.P(P$49:P$68)</f>
        <v>#NAME?</v>
      </c>
      <c r="Q82" s="15" t="e">
        <f ca="1">0+Q$70*(Q59-AVERAGE(Q$49:Q$68))/_xlfn.STDEV.P(Q$49:Q$68)</f>
        <v>#NAME?</v>
      </c>
      <c r="R82" s="15" t="e">
        <f ca="1">0+R$70*(R59-AVERAGE(R$49:R$68))/_xlfn.STDEV.P(R$49:R$68)</f>
        <v>#NAME?</v>
      </c>
      <c r="S82" s="15" t="e">
        <f ca="1">0+S$70*(S59-AVERAGE(S$49:S$68))/_xlfn.STDEV.P(S$49:S$68)</f>
        <v>#NAME?</v>
      </c>
      <c r="T82" s="15" t="e">
        <f ca="1">0+T$70*(T59-AVERAGE(T$49:T$68))/_xlfn.STDEV.P(T$49:T$68)</f>
        <v>#NAME?</v>
      </c>
      <c r="U82" s="15" t="e">
        <f ca="1">0+U$70*(U59-AVERAGE(U$49:U$68))/_xlfn.STDEV.P(U$49:U$68)</f>
        <v>#NAME?</v>
      </c>
      <c r="V82" s="15" t="e">
        <f ca="1">0+V$70*(V59-AVERAGE(V$49:V$68))/_xlfn.STDEV.P(V$49:V$68)</f>
        <v>#NAME?</v>
      </c>
      <c r="W82" s="15" t="e">
        <f ca="1">0+W$70*(W59-AVERAGE(W$49:W$68))/_xlfn.STDEV.P(W$49:W$68)</f>
        <v>#NAME?</v>
      </c>
      <c r="X82" s="15" t="e">
        <f ca="1">0+X$70*(X59-AVERAGE(X$49:X$68))/_xlfn.STDEV.P(X$49:X$68)</f>
        <v>#NAME?</v>
      </c>
      <c r="Y82" s="15" t="e">
        <f ca="1">0+Y$70*(Y59-AVERAGE(Y$49:Y$68))/_xlfn.STDEV.P(Y$49:Y$68)</f>
        <v>#NAME?</v>
      </c>
      <c r="Z82" s="15" t="e">
        <f ca="1">0+Z$70*(Z59-AVERAGE(Z$49:Z$68))/_xlfn.STDEV.P(Z$49:Z$68)</f>
        <v>#NAME?</v>
      </c>
      <c r="AA82" s="15" t="e">
        <f ca="1">0+AA$70*(AA59-AVERAGE(AA$49:AA$68))/_xlfn.STDEV.P(AA$49:AA$68)</f>
        <v>#NAME?</v>
      </c>
      <c r="AB82" s="3"/>
    </row>
    <row r="83" spans="1:28">
      <c r="A83" s="16"/>
      <c r="B83" s="4">
        <f t="shared" si="83"/>
        <v>12</v>
      </c>
      <c r="C83" s="15">
        <f t="shared" si="84"/>
        <v>0</v>
      </c>
      <c r="D83" s="15" t="e">
        <f ca="1">0+D$70*(D60-AVERAGE(D$49:D$68))/_xlfn.STDEV.P(D$49:D$68)</f>
        <v>#NAME?</v>
      </c>
      <c r="E83" s="15" t="e">
        <f ca="1">0+E$70*(E60-AVERAGE(E$49:E$68))/_xlfn.STDEV.P(E$49:E$68)</f>
        <v>#NAME?</v>
      </c>
      <c r="F83" s="15" t="e">
        <f ca="1">0+F$70*(F60-AVERAGE(F$49:F$68))/_xlfn.STDEV.P(F$49:F$68)</f>
        <v>#NAME?</v>
      </c>
      <c r="G83" s="15" t="e">
        <f ca="1">0+G$70*(G60-AVERAGE(G$49:G$68))/_xlfn.STDEV.P(G$49:G$68)</f>
        <v>#NAME?</v>
      </c>
      <c r="H83" s="15" t="e">
        <f ca="1">0+H$70*(H60-AVERAGE(H$49:H$68))/_xlfn.STDEV.P(H$49:H$68)</f>
        <v>#NAME?</v>
      </c>
      <c r="I83" s="15" t="e">
        <f ca="1">0+I$70*(I60-AVERAGE(I$49:I$68))/_xlfn.STDEV.P(I$49:I$68)</f>
        <v>#NAME?</v>
      </c>
      <c r="J83" s="15" t="e">
        <f ca="1">0+J$70*(J60-AVERAGE(J$49:J$68))/_xlfn.STDEV.P(J$49:J$68)</f>
        <v>#NAME?</v>
      </c>
      <c r="K83" s="15" t="e">
        <f ca="1">0+K$70*(K60-AVERAGE(K$49:K$68))/_xlfn.STDEV.P(K$49:K$68)</f>
        <v>#NAME?</v>
      </c>
      <c r="L83" s="15" t="e">
        <f ca="1">0+L$70*(L60-AVERAGE(L$49:L$68))/_xlfn.STDEV.P(L$49:L$68)</f>
        <v>#NAME?</v>
      </c>
      <c r="M83" s="15" t="e">
        <f ca="1">0+M$70*(M60-AVERAGE(M$49:M$68))/_xlfn.STDEV.P(M$49:M$68)</f>
        <v>#NAME?</v>
      </c>
      <c r="N83" s="15" t="e">
        <f ca="1">0+N$70*(N60-AVERAGE(N$49:N$68))/_xlfn.STDEV.P(N$49:N$68)</f>
        <v>#NAME?</v>
      </c>
      <c r="O83" s="15" t="e">
        <f ca="1">0+O$70*(O60-AVERAGE(O$49:O$68))/_xlfn.STDEV.P(O$49:O$68)</f>
        <v>#NAME?</v>
      </c>
      <c r="P83" s="15" t="e">
        <f ca="1">0+P$70*(P60-AVERAGE(P$49:P$68))/_xlfn.STDEV.P(P$49:P$68)</f>
        <v>#NAME?</v>
      </c>
      <c r="Q83" s="15" t="e">
        <f ca="1">0+Q$70*(Q60-AVERAGE(Q$49:Q$68))/_xlfn.STDEV.P(Q$49:Q$68)</f>
        <v>#NAME?</v>
      </c>
      <c r="R83" s="15" t="e">
        <f ca="1">0+R$70*(R60-AVERAGE(R$49:R$68))/_xlfn.STDEV.P(R$49:R$68)</f>
        <v>#NAME?</v>
      </c>
      <c r="S83" s="15" t="e">
        <f ca="1">0+S$70*(S60-AVERAGE(S$49:S$68))/_xlfn.STDEV.P(S$49:S$68)</f>
        <v>#NAME?</v>
      </c>
      <c r="T83" s="15" t="e">
        <f ca="1">0+T$70*(T60-AVERAGE(T$49:T$68))/_xlfn.STDEV.P(T$49:T$68)</f>
        <v>#NAME?</v>
      </c>
      <c r="U83" s="15" t="e">
        <f ca="1">0+U$70*(U60-AVERAGE(U$49:U$68))/_xlfn.STDEV.P(U$49:U$68)</f>
        <v>#NAME?</v>
      </c>
      <c r="V83" s="15" t="e">
        <f ca="1">0+V$70*(V60-AVERAGE(V$49:V$68))/_xlfn.STDEV.P(V$49:V$68)</f>
        <v>#NAME?</v>
      </c>
      <c r="W83" s="15" t="e">
        <f ca="1">0+W$70*(W60-AVERAGE(W$49:W$68))/_xlfn.STDEV.P(W$49:W$68)</f>
        <v>#NAME?</v>
      </c>
      <c r="X83" s="15" t="e">
        <f ca="1">0+X$70*(X60-AVERAGE(X$49:X$68))/_xlfn.STDEV.P(X$49:X$68)</f>
        <v>#NAME?</v>
      </c>
      <c r="Y83" s="15" t="e">
        <f ca="1">0+Y$70*(Y60-AVERAGE(Y$49:Y$68))/_xlfn.STDEV.P(Y$49:Y$68)</f>
        <v>#NAME?</v>
      </c>
      <c r="Z83" s="15" t="e">
        <f ca="1">0+Z$70*(Z60-AVERAGE(Z$49:Z$68))/_xlfn.STDEV.P(Z$49:Z$68)</f>
        <v>#NAME?</v>
      </c>
      <c r="AA83" s="15" t="e">
        <f ca="1">0+AA$70*(AA60-AVERAGE(AA$49:AA$68))/_xlfn.STDEV.P(AA$49:AA$68)</f>
        <v>#NAME?</v>
      </c>
      <c r="AB83" s="3"/>
    </row>
    <row r="84" spans="1:28">
      <c r="A84" s="16"/>
      <c r="B84" s="4">
        <f t="shared" si="83"/>
        <v>13</v>
      </c>
      <c r="C84" s="15">
        <f t="shared" si="84"/>
        <v>0</v>
      </c>
      <c r="D84" s="15" t="e">
        <f ca="1">0+D$70*(D61-AVERAGE(D$49:D$68))/_xlfn.STDEV.P(D$49:D$68)</f>
        <v>#NAME?</v>
      </c>
      <c r="E84" s="15" t="e">
        <f ca="1">0+E$70*(E61-AVERAGE(E$49:E$68))/_xlfn.STDEV.P(E$49:E$68)</f>
        <v>#NAME?</v>
      </c>
      <c r="F84" s="15" t="e">
        <f ca="1">0+F$70*(F61-AVERAGE(F$49:F$68))/_xlfn.STDEV.P(F$49:F$68)</f>
        <v>#NAME?</v>
      </c>
      <c r="G84" s="15" t="e">
        <f ca="1">0+G$70*(G61-AVERAGE(G$49:G$68))/_xlfn.STDEV.P(G$49:G$68)</f>
        <v>#NAME?</v>
      </c>
      <c r="H84" s="15" t="e">
        <f ca="1">0+H$70*(H61-AVERAGE(H$49:H$68))/_xlfn.STDEV.P(H$49:H$68)</f>
        <v>#NAME?</v>
      </c>
      <c r="I84" s="15" t="e">
        <f ca="1">0+I$70*(I61-AVERAGE(I$49:I$68))/_xlfn.STDEV.P(I$49:I$68)</f>
        <v>#NAME?</v>
      </c>
      <c r="J84" s="15" t="e">
        <f ca="1">0+J$70*(J61-AVERAGE(J$49:J$68))/_xlfn.STDEV.P(J$49:J$68)</f>
        <v>#NAME?</v>
      </c>
      <c r="K84" s="15" t="e">
        <f ca="1">0+K$70*(K61-AVERAGE(K$49:K$68))/_xlfn.STDEV.P(K$49:K$68)</f>
        <v>#NAME?</v>
      </c>
      <c r="L84" s="15" t="e">
        <f ca="1">0+L$70*(L61-AVERAGE(L$49:L$68))/_xlfn.STDEV.P(L$49:L$68)</f>
        <v>#NAME?</v>
      </c>
      <c r="M84" s="15" t="e">
        <f ca="1">0+M$70*(M61-AVERAGE(M$49:M$68))/_xlfn.STDEV.P(M$49:M$68)</f>
        <v>#NAME?</v>
      </c>
      <c r="N84" s="15" t="e">
        <f ca="1">0+N$70*(N61-AVERAGE(N$49:N$68))/_xlfn.STDEV.P(N$49:N$68)</f>
        <v>#NAME?</v>
      </c>
      <c r="O84" s="15" t="e">
        <f ca="1">0+O$70*(O61-AVERAGE(O$49:O$68))/_xlfn.STDEV.P(O$49:O$68)</f>
        <v>#NAME?</v>
      </c>
      <c r="P84" s="15" t="e">
        <f ca="1">0+P$70*(P61-AVERAGE(P$49:P$68))/_xlfn.STDEV.P(P$49:P$68)</f>
        <v>#NAME?</v>
      </c>
      <c r="Q84" s="15" t="e">
        <f ca="1">0+Q$70*(Q61-AVERAGE(Q$49:Q$68))/_xlfn.STDEV.P(Q$49:Q$68)</f>
        <v>#NAME?</v>
      </c>
      <c r="R84" s="15" t="e">
        <f ca="1">0+R$70*(R61-AVERAGE(R$49:R$68))/_xlfn.STDEV.P(R$49:R$68)</f>
        <v>#NAME?</v>
      </c>
      <c r="S84" s="15" t="e">
        <f ca="1">0+S$70*(S61-AVERAGE(S$49:S$68))/_xlfn.STDEV.P(S$49:S$68)</f>
        <v>#NAME?</v>
      </c>
      <c r="T84" s="15" t="e">
        <f ca="1">0+T$70*(T61-AVERAGE(T$49:T$68))/_xlfn.STDEV.P(T$49:T$68)</f>
        <v>#NAME?</v>
      </c>
      <c r="U84" s="15" t="e">
        <f ca="1">0+U$70*(U61-AVERAGE(U$49:U$68))/_xlfn.STDEV.P(U$49:U$68)</f>
        <v>#NAME?</v>
      </c>
      <c r="V84" s="15" t="e">
        <f ca="1">0+V$70*(V61-AVERAGE(V$49:V$68))/_xlfn.STDEV.P(V$49:V$68)</f>
        <v>#NAME?</v>
      </c>
      <c r="W84" s="15" t="e">
        <f ca="1">0+W$70*(W61-AVERAGE(W$49:W$68))/_xlfn.STDEV.P(W$49:W$68)</f>
        <v>#NAME?</v>
      </c>
      <c r="X84" s="15" t="e">
        <f ca="1">0+X$70*(X61-AVERAGE(X$49:X$68))/_xlfn.STDEV.P(X$49:X$68)</f>
        <v>#NAME?</v>
      </c>
      <c r="Y84" s="15" t="e">
        <f ca="1">0+Y$70*(Y61-AVERAGE(Y$49:Y$68))/_xlfn.STDEV.P(Y$49:Y$68)</f>
        <v>#NAME?</v>
      </c>
      <c r="Z84" s="15" t="e">
        <f ca="1">0+Z$70*(Z61-AVERAGE(Z$49:Z$68))/_xlfn.STDEV.P(Z$49:Z$68)</f>
        <v>#NAME?</v>
      </c>
      <c r="AA84" s="15" t="e">
        <f ca="1">0+AA$70*(AA61-AVERAGE(AA$49:AA$68))/_xlfn.STDEV.P(AA$49:AA$68)</f>
        <v>#NAME?</v>
      </c>
      <c r="AB84" s="3"/>
    </row>
    <row r="85" spans="1:28">
      <c r="A85" s="16"/>
      <c r="B85" s="4">
        <f t="shared" si="83"/>
        <v>14</v>
      </c>
      <c r="C85" s="15">
        <f t="shared" si="84"/>
        <v>0</v>
      </c>
      <c r="D85" s="15" t="e">
        <f ca="1">0+D$70*(D62-AVERAGE(D$49:D$68))/_xlfn.STDEV.P(D$49:D$68)</f>
        <v>#NAME?</v>
      </c>
      <c r="E85" s="15" t="e">
        <f ca="1">0+E$70*(E62-AVERAGE(E$49:E$68))/_xlfn.STDEV.P(E$49:E$68)</f>
        <v>#NAME?</v>
      </c>
      <c r="F85" s="15" t="e">
        <f ca="1">0+F$70*(F62-AVERAGE(F$49:F$68))/_xlfn.STDEV.P(F$49:F$68)</f>
        <v>#NAME?</v>
      </c>
      <c r="G85" s="15" t="e">
        <f ca="1">0+G$70*(G62-AVERAGE(G$49:G$68))/_xlfn.STDEV.P(G$49:G$68)</f>
        <v>#NAME?</v>
      </c>
      <c r="H85" s="15" t="e">
        <f ca="1">0+H$70*(H62-AVERAGE(H$49:H$68))/_xlfn.STDEV.P(H$49:H$68)</f>
        <v>#NAME?</v>
      </c>
      <c r="I85" s="15" t="e">
        <f ca="1">0+I$70*(I62-AVERAGE(I$49:I$68))/_xlfn.STDEV.P(I$49:I$68)</f>
        <v>#NAME?</v>
      </c>
      <c r="J85" s="15" t="e">
        <f ca="1">0+J$70*(J62-AVERAGE(J$49:J$68))/_xlfn.STDEV.P(J$49:J$68)</f>
        <v>#NAME?</v>
      </c>
      <c r="K85" s="15" t="e">
        <f ca="1">0+K$70*(K62-AVERAGE(K$49:K$68))/_xlfn.STDEV.P(K$49:K$68)</f>
        <v>#NAME?</v>
      </c>
      <c r="L85" s="15" t="e">
        <f ca="1">0+L$70*(L62-AVERAGE(L$49:L$68))/_xlfn.STDEV.P(L$49:L$68)</f>
        <v>#NAME?</v>
      </c>
      <c r="M85" s="15" t="e">
        <f ca="1">0+M$70*(M62-AVERAGE(M$49:M$68))/_xlfn.STDEV.P(M$49:M$68)</f>
        <v>#NAME?</v>
      </c>
      <c r="N85" s="15" t="e">
        <f ca="1">0+N$70*(N62-AVERAGE(N$49:N$68))/_xlfn.STDEV.P(N$49:N$68)</f>
        <v>#NAME?</v>
      </c>
      <c r="O85" s="15" t="e">
        <f ca="1">0+O$70*(O62-AVERAGE(O$49:O$68))/_xlfn.STDEV.P(O$49:O$68)</f>
        <v>#NAME?</v>
      </c>
      <c r="P85" s="15" t="e">
        <f ca="1">0+P$70*(P62-AVERAGE(P$49:P$68))/_xlfn.STDEV.P(P$49:P$68)</f>
        <v>#NAME?</v>
      </c>
      <c r="Q85" s="15" t="e">
        <f ca="1">0+Q$70*(Q62-AVERAGE(Q$49:Q$68))/_xlfn.STDEV.P(Q$49:Q$68)</f>
        <v>#NAME?</v>
      </c>
      <c r="R85" s="15" t="e">
        <f ca="1">0+R$70*(R62-AVERAGE(R$49:R$68))/_xlfn.STDEV.P(R$49:R$68)</f>
        <v>#NAME?</v>
      </c>
      <c r="S85" s="15" t="e">
        <f ca="1">0+S$70*(S62-AVERAGE(S$49:S$68))/_xlfn.STDEV.P(S$49:S$68)</f>
        <v>#NAME?</v>
      </c>
      <c r="T85" s="15" t="e">
        <f ca="1">0+T$70*(T62-AVERAGE(T$49:T$68))/_xlfn.STDEV.P(T$49:T$68)</f>
        <v>#NAME?</v>
      </c>
      <c r="U85" s="15" t="e">
        <f ca="1">0+U$70*(U62-AVERAGE(U$49:U$68))/_xlfn.STDEV.P(U$49:U$68)</f>
        <v>#NAME?</v>
      </c>
      <c r="V85" s="15" t="e">
        <f ca="1">0+V$70*(V62-AVERAGE(V$49:V$68))/_xlfn.STDEV.P(V$49:V$68)</f>
        <v>#NAME?</v>
      </c>
      <c r="W85" s="15" t="e">
        <f ca="1">0+W$70*(W62-AVERAGE(W$49:W$68))/_xlfn.STDEV.P(W$49:W$68)</f>
        <v>#NAME?</v>
      </c>
      <c r="X85" s="15" t="e">
        <f ca="1">0+X$70*(X62-AVERAGE(X$49:X$68))/_xlfn.STDEV.P(X$49:X$68)</f>
        <v>#NAME?</v>
      </c>
      <c r="Y85" s="15" t="e">
        <f ca="1">0+Y$70*(Y62-AVERAGE(Y$49:Y$68))/_xlfn.STDEV.P(Y$49:Y$68)</f>
        <v>#NAME?</v>
      </c>
      <c r="Z85" s="15" t="e">
        <f ca="1">0+Z$70*(Z62-AVERAGE(Z$49:Z$68))/_xlfn.STDEV.P(Z$49:Z$68)</f>
        <v>#NAME?</v>
      </c>
      <c r="AA85" s="15" t="e">
        <f ca="1">0+AA$70*(AA62-AVERAGE(AA$49:AA$68))/_xlfn.STDEV.P(AA$49:AA$68)</f>
        <v>#NAME?</v>
      </c>
      <c r="AB85" s="3"/>
    </row>
    <row r="86" spans="1:28">
      <c r="A86" s="16"/>
      <c r="B86" s="4">
        <f t="shared" si="83"/>
        <v>15</v>
      </c>
      <c r="C86" s="15">
        <f t="shared" si="84"/>
        <v>0</v>
      </c>
      <c r="D86" s="15" t="e">
        <f ca="1">0+D$70*(D63-AVERAGE(D$49:D$68))/_xlfn.STDEV.P(D$49:D$68)</f>
        <v>#NAME?</v>
      </c>
      <c r="E86" s="15" t="e">
        <f ca="1">0+E$70*(E63-AVERAGE(E$49:E$68))/_xlfn.STDEV.P(E$49:E$68)</f>
        <v>#NAME?</v>
      </c>
      <c r="F86" s="15" t="e">
        <f ca="1">0+F$70*(F63-AVERAGE(F$49:F$68))/_xlfn.STDEV.P(F$49:F$68)</f>
        <v>#NAME?</v>
      </c>
      <c r="G86" s="15" t="e">
        <f ca="1">0+G$70*(G63-AVERAGE(G$49:G$68))/_xlfn.STDEV.P(G$49:G$68)</f>
        <v>#NAME?</v>
      </c>
      <c r="H86" s="15" t="e">
        <f ca="1">0+H$70*(H63-AVERAGE(H$49:H$68))/_xlfn.STDEV.P(H$49:H$68)</f>
        <v>#NAME?</v>
      </c>
      <c r="I86" s="15" t="e">
        <f ca="1">0+I$70*(I63-AVERAGE(I$49:I$68))/_xlfn.STDEV.P(I$49:I$68)</f>
        <v>#NAME?</v>
      </c>
      <c r="J86" s="15" t="e">
        <f ca="1">0+J$70*(J63-AVERAGE(J$49:J$68))/_xlfn.STDEV.P(J$49:J$68)</f>
        <v>#NAME?</v>
      </c>
      <c r="K86" s="15" t="e">
        <f ca="1">0+K$70*(K63-AVERAGE(K$49:K$68))/_xlfn.STDEV.P(K$49:K$68)</f>
        <v>#NAME?</v>
      </c>
      <c r="L86" s="15" t="e">
        <f ca="1">0+L$70*(L63-AVERAGE(L$49:L$68))/_xlfn.STDEV.P(L$49:L$68)</f>
        <v>#NAME?</v>
      </c>
      <c r="M86" s="15" t="e">
        <f ca="1">0+M$70*(M63-AVERAGE(M$49:M$68))/_xlfn.STDEV.P(M$49:M$68)</f>
        <v>#NAME?</v>
      </c>
      <c r="N86" s="15" t="e">
        <f ca="1">0+N$70*(N63-AVERAGE(N$49:N$68))/_xlfn.STDEV.P(N$49:N$68)</f>
        <v>#NAME?</v>
      </c>
      <c r="O86" s="15" t="e">
        <f ca="1">0+O$70*(O63-AVERAGE(O$49:O$68))/_xlfn.STDEV.P(O$49:O$68)</f>
        <v>#NAME?</v>
      </c>
      <c r="P86" s="15" t="e">
        <f ca="1">0+P$70*(P63-AVERAGE(P$49:P$68))/_xlfn.STDEV.P(P$49:P$68)</f>
        <v>#NAME?</v>
      </c>
      <c r="Q86" s="15" t="e">
        <f ca="1">0+Q$70*(Q63-AVERAGE(Q$49:Q$68))/_xlfn.STDEV.P(Q$49:Q$68)</f>
        <v>#NAME?</v>
      </c>
      <c r="R86" s="15" t="e">
        <f ca="1">0+R$70*(R63-AVERAGE(R$49:R$68))/_xlfn.STDEV.P(R$49:R$68)</f>
        <v>#NAME?</v>
      </c>
      <c r="S86" s="15" t="e">
        <f ca="1">0+S$70*(S63-AVERAGE(S$49:S$68))/_xlfn.STDEV.P(S$49:S$68)</f>
        <v>#NAME?</v>
      </c>
      <c r="T86" s="15" t="e">
        <f ca="1">0+T$70*(T63-AVERAGE(T$49:T$68))/_xlfn.STDEV.P(T$49:T$68)</f>
        <v>#NAME?</v>
      </c>
      <c r="U86" s="15" t="e">
        <f ca="1">0+U$70*(U63-AVERAGE(U$49:U$68))/_xlfn.STDEV.P(U$49:U$68)</f>
        <v>#NAME?</v>
      </c>
      <c r="V86" s="15" t="e">
        <f ca="1">0+V$70*(V63-AVERAGE(V$49:V$68))/_xlfn.STDEV.P(V$49:V$68)</f>
        <v>#NAME?</v>
      </c>
      <c r="W86" s="15" t="e">
        <f ca="1">0+W$70*(W63-AVERAGE(W$49:W$68))/_xlfn.STDEV.P(W$49:W$68)</f>
        <v>#NAME?</v>
      </c>
      <c r="X86" s="15" t="e">
        <f ca="1">0+X$70*(X63-AVERAGE(X$49:X$68))/_xlfn.STDEV.P(X$49:X$68)</f>
        <v>#NAME?</v>
      </c>
      <c r="Y86" s="15" t="e">
        <f ca="1">0+Y$70*(Y63-AVERAGE(Y$49:Y$68))/_xlfn.STDEV.P(Y$49:Y$68)</f>
        <v>#NAME?</v>
      </c>
      <c r="Z86" s="15" t="e">
        <f ca="1">0+Z$70*(Z63-AVERAGE(Z$49:Z$68))/_xlfn.STDEV.P(Z$49:Z$68)</f>
        <v>#NAME?</v>
      </c>
      <c r="AA86" s="15" t="e">
        <f ca="1">0+AA$70*(AA63-AVERAGE(AA$49:AA$68))/_xlfn.STDEV.P(AA$49:AA$68)</f>
        <v>#NAME?</v>
      </c>
      <c r="AB86" s="3"/>
    </row>
    <row r="87" spans="1:28">
      <c r="A87" s="16"/>
      <c r="B87" s="4">
        <f t="shared" si="83"/>
        <v>16</v>
      </c>
      <c r="C87" s="15">
        <f t="shared" si="84"/>
        <v>0</v>
      </c>
      <c r="D87" s="15" t="e">
        <f ca="1">0+D$70*(D64-AVERAGE(D$49:D$68))/_xlfn.STDEV.P(D$49:D$68)</f>
        <v>#NAME?</v>
      </c>
      <c r="E87" s="15" t="e">
        <f ca="1">0+E$70*(E64-AVERAGE(E$49:E$68))/_xlfn.STDEV.P(E$49:E$68)</f>
        <v>#NAME?</v>
      </c>
      <c r="F87" s="15" t="e">
        <f ca="1">0+F$70*(F64-AVERAGE(F$49:F$68))/_xlfn.STDEV.P(F$49:F$68)</f>
        <v>#NAME?</v>
      </c>
      <c r="G87" s="15" t="e">
        <f ca="1">0+G$70*(G64-AVERAGE(G$49:G$68))/_xlfn.STDEV.P(G$49:G$68)</f>
        <v>#NAME?</v>
      </c>
      <c r="H87" s="15" t="e">
        <f ca="1">0+H$70*(H64-AVERAGE(H$49:H$68))/_xlfn.STDEV.P(H$49:H$68)</f>
        <v>#NAME?</v>
      </c>
      <c r="I87" s="15" t="e">
        <f ca="1">0+I$70*(I64-AVERAGE(I$49:I$68))/_xlfn.STDEV.P(I$49:I$68)</f>
        <v>#NAME?</v>
      </c>
      <c r="J87" s="15" t="e">
        <f ca="1">0+J$70*(J64-AVERAGE(J$49:J$68))/_xlfn.STDEV.P(J$49:J$68)</f>
        <v>#NAME?</v>
      </c>
      <c r="K87" s="15" t="e">
        <f ca="1">0+K$70*(K64-AVERAGE(K$49:K$68))/_xlfn.STDEV.P(K$49:K$68)</f>
        <v>#NAME?</v>
      </c>
      <c r="L87" s="15" t="e">
        <f ca="1">0+L$70*(L64-AVERAGE(L$49:L$68))/_xlfn.STDEV.P(L$49:L$68)</f>
        <v>#NAME?</v>
      </c>
      <c r="M87" s="15" t="e">
        <f ca="1">0+M$70*(M64-AVERAGE(M$49:M$68))/_xlfn.STDEV.P(M$49:M$68)</f>
        <v>#NAME?</v>
      </c>
      <c r="N87" s="15" t="e">
        <f ca="1">0+N$70*(N64-AVERAGE(N$49:N$68))/_xlfn.STDEV.P(N$49:N$68)</f>
        <v>#NAME?</v>
      </c>
      <c r="O87" s="15" t="e">
        <f ca="1">0+O$70*(O64-AVERAGE(O$49:O$68))/_xlfn.STDEV.P(O$49:O$68)</f>
        <v>#NAME?</v>
      </c>
      <c r="P87" s="15" t="e">
        <f ca="1">0+P$70*(P64-AVERAGE(P$49:P$68))/_xlfn.STDEV.P(P$49:P$68)</f>
        <v>#NAME?</v>
      </c>
      <c r="Q87" s="15" t="e">
        <f ca="1">0+Q$70*(Q64-AVERAGE(Q$49:Q$68))/_xlfn.STDEV.P(Q$49:Q$68)</f>
        <v>#NAME?</v>
      </c>
      <c r="R87" s="15" t="e">
        <f ca="1">0+R$70*(R64-AVERAGE(R$49:R$68))/_xlfn.STDEV.P(R$49:R$68)</f>
        <v>#NAME?</v>
      </c>
      <c r="S87" s="15" t="e">
        <f ca="1">0+S$70*(S64-AVERAGE(S$49:S$68))/_xlfn.STDEV.P(S$49:S$68)</f>
        <v>#NAME?</v>
      </c>
      <c r="T87" s="15" t="e">
        <f ca="1">0+T$70*(T64-AVERAGE(T$49:T$68))/_xlfn.STDEV.P(T$49:T$68)</f>
        <v>#NAME?</v>
      </c>
      <c r="U87" s="15" t="e">
        <f ca="1">0+U$70*(U64-AVERAGE(U$49:U$68))/_xlfn.STDEV.P(U$49:U$68)</f>
        <v>#NAME?</v>
      </c>
      <c r="V87" s="15" t="e">
        <f ca="1">0+V$70*(V64-AVERAGE(V$49:V$68))/_xlfn.STDEV.P(V$49:V$68)</f>
        <v>#NAME?</v>
      </c>
      <c r="W87" s="15" t="e">
        <f ca="1">0+W$70*(W64-AVERAGE(W$49:W$68))/_xlfn.STDEV.P(W$49:W$68)</f>
        <v>#NAME?</v>
      </c>
      <c r="X87" s="15" t="e">
        <f ca="1">0+X$70*(X64-AVERAGE(X$49:X$68))/_xlfn.STDEV.P(X$49:X$68)</f>
        <v>#NAME?</v>
      </c>
      <c r="Y87" s="15" t="e">
        <f ca="1">0+Y$70*(Y64-AVERAGE(Y$49:Y$68))/_xlfn.STDEV.P(Y$49:Y$68)</f>
        <v>#NAME?</v>
      </c>
      <c r="Z87" s="15" t="e">
        <f ca="1">0+Z$70*(Z64-AVERAGE(Z$49:Z$68))/_xlfn.STDEV.P(Z$49:Z$68)</f>
        <v>#NAME?</v>
      </c>
      <c r="AA87" s="15" t="e">
        <f ca="1">0+AA$70*(AA64-AVERAGE(AA$49:AA$68))/_xlfn.STDEV.P(AA$49:AA$68)</f>
        <v>#NAME?</v>
      </c>
      <c r="AB87" s="3"/>
    </row>
    <row r="88" spans="1:28">
      <c r="A88" s="16"/>
      <c r="B88" s="4">
        <f t="shared" si="83"/>
        <v>17</v>
      </c>
      <c r="C88" s="15">
        <f t="shared" si="84"/>
        <v>0</v>
      </c>
      <c r="D88" s="15" t="e">
        <f ca="1">0+D$70*(D65-AVERAGE(D$49:D$68))/_xlfn.STDEV.P(D$49:D$68)</f>
        <v>#NAME?</v>
      </c>
      <c r="E88" s="15" t="e">
        <f ca="1">0+E$70*(E65-AVERAGE(E$49:E$68))/_xlfn.STDEV.P(E$49:E$68)</f>
        <v>#NAME?</v>
      </c>
      <c r="F88" s="15" t="e">
        <f ca="1">0+F$70*(F65-AVERAGE(F$49:F$68))/_xlfn.STDEV.P(F$49:F$68)</f>
        <v>#NAME?</v>
      </c>
      <c r="G88" s="15" t="e">
        <f ca="1">0+G$70*(G65-AVERAGE(G$49:G$68))/_xlfn.STDEV.P(G$49:G$68)</f>
        <v>#NAME?</v>
      </c>
      <c r="H88" s="15" t="e">
        <f ca="1">0+H$70*(H65-AVERAGE(H$49:H$68))/_xlfn.STDEV.P(H$49:H$68)</f>
        <v>#NAME?</v>
      </c>
      <c r="I88" s="15" t="e">
        <f ca="1">0+I$70*(I65-AVERAGE(I$49:I$68))/_xlfn.STDEV.P(I$49:I$68)</f>
        <v>#NAME?</v>
      </c>
      <c r="J88" s="15" t="e">
        <f ca="1">0+J$70*(J65-AVERAGE(J$49:J$68))/_xlfn.STDEV.P(J$49:J$68)</f>
        <v>#NAME?</v>
      </c>
      <c r="K88" s="15" t="e">
        <f ca="1">0+K$70*(K65-AVERAGE(K$49:K$68))/_xlfn.STDEV.P(K$49:K$68)</f>
        <v>#NAME?</v>
      </c>
      <c r="L88" s="15" t="e">
        <f ca="1">0+L$70*(L65-AVERAGE(L$49:L$68))/_xlfn.STDEV.P(L$49:L$68)</f>
        <v>#NAME?</v>
      </c>
      <c r="M88" s="15" t="e">
        <f ca="1">0+M$70*(M65-AVERAGE(M$49:M$68))/_xlfn.STDEV.P(M$49:M$68)</f>
        <v>#NAME?</v>
      </c>
      <c r="N88" s="15" t="e">
        <f ca="1">0+N$70*(N65-AVERAGE(N$49:N$68))/_xlfn.STDEV.P(N$49:N$68)</f>
        <v>#NAME?</v>
      </c>
      <c r="O88" s="15" t="e">
        <f ca="1">0+O$70*(O65-AVERAGE(O$49:O$68))/_xlfn.STDEV.P(O$49:O$68)</f>
        <v>#NAME?</v>
      </c>
      <c r="P88" s="15" t="e">
        <f ca="1">0+P$70*(P65-AVERAGE(P$49:P$68))/_xlfn.STDEV.P(P$49:P$68)</f>
        <v>#NAME?</v>
      </c>
      <c r="Q88" s="15" t="e">
        <f ca="1">0+Q$70*(Q65-AVERAGE(Q$49:Q$68))/_xlfn.STDEV.P(Q$49:Q$68)</f>
        <v>#NAME?</v>
      </c>
      <c r="R88" s="15" t="e">
        <f ca="1">0+R$70*(R65-AVERAGE(R$49:R$68))/_xlfn.STDEV.P(R$49:R$68)</f>
        <v>#NAME?</v>
      </c>
      <c r="S88" s="15" t="e">
        <f ca="1">0+S$70*(S65-AVERAGE(S$49:S$68))/_xlfn.STDEV.P(S$49:S$68)</f>
        <v>#NAME?</v>
      </c>
      <c r="T88" s="15" t="e">
        <f ca="1">0+T$70*(T65-AVERAGE(T$49:T$68))/_xlfn.STDEV.P(T$49:T$68)</f>
        <v>#NAME?</v>
      </c>
      <c r="U88" s="15" t="e">
        <f ca="1">0+U$70*(U65-AVERAGE(U$49:U$68))/_xlfn.STDEV.P(U$49:U$68)</f>
        <v>#NAME?</v>
      </c>
      <c r="V88" s="15" t="e">
        <f ca="1">0+V$70*(V65-AVERAGE(V$49:V$68))/_xlfn.STDEV.P(V$49:V$68)</f>
        <v>#NAME?</v>
      </c>
      <c r="W88" s="15" t="e">
        <f ca="1">0+W$70*(W65-AVERAGE(W$49:W$68))/_xlfn.STDEV.P(W$49:W$68)</f>
        <v>#NAME?</v>
      </c>
      <c r="X88" s="15" t="e">
        <f ca="1">0+X$70*(X65-AVERAGE(X$49:X$68))/_xlfn.STDEV.P(X$49:X$68)</f>
        <v>#NAME?</v>
      </c>
      <c r="Y88" s="15" t="e">
        <f ca="1">0+Y$70*(Y65-AVERAGE(Y$49:Y$68))/_xlfn.STDEV.P(Y$49:Y$68)</f>
        <v>#NAME?</v>
      </c>
      <c r="Z88" s="15" t="e">
        <f ca="1">0+Z$70*(Z65-AVERAGE(Z$49:Z$68))/_xlfn.STDEV.P(Z$49:Z$68)</f>
        <v>#NAME?</v>
      </c>
      <c r="AA88" s="15" t="e">
        <f ca="1">0+AA$70*(AA65-AVERAGE(AA$49:AA$68))/_xlfn.STDEV.P(AA$49:AA$68)</f>
        <v>#NAME?</v>
      </c>
      <c r="AB88" s="3"/>
    </row>
    <row r="89" spans="1:28">
      <c r="A89" s="16"/>
      <c r="B89" s="4">
        <f t="shared" si="83"/>
        <v>18</v>
      </c>
      <c r="C89" s="15">
        <f t="shared" si="84"/>
        <v>0</v>
      </c>
      <c r="D89" s="15" t="e">
        <f ca="1">0+D$70*(D66-AVERAGE(D$49:D$68))/_xlfn.STDEV.P(D$49:D$68)</f>
        <v>#NAME?</v>
      </c>
      <c r="E89" s="15" t="e">
        <f ca="1">0+E$70*(E66-AVERAGE(E$49:E$68))/_xlfn.STDEV.P(E$49:E$68)</f>
        <v>#NAME?</v>
      </c>
      <c r="F89" s="15" t="e">
        <f ca="1">0+F$70*(F66-AVERAGE(F$49:F$68))/_xlfn.STDEV.P(F$49:F$68)</f>
        <v>#NAME?</v>
      </c>
      <c r="G89" s="15" t="e">
        <f ca="1">0+G$70*(G66-AVERAGE(G$49:G$68))/_xlfn.STDEV.P(G$49:G$68)</f>
        <v>#NAME?</v>
      </c>
      <c r="H89" s="15" t="e">
        <f ca="1">0+H$70*(H66-AVERAGE(H$49:H$68))/_xlfn.STDEV.P(H$49:H$68)</f>
        <v>#NAME?</v>
      </c>
      <c r="I89" s="15" t="e">
        <f ca="1">0+I$70*(I66-AVERAGE(I$49:I$68))/_xlfn.STDEV.P(I$49:I$68)</f>
        <v>#NAME?</v>
      </c>
      <c r="J89" s="15" t="e">
        <f ca="1">0+J$70*(J66-AVERAGE(J$49:J$68))/_xlfn.STDEV.P(J$49:J$68)</f>
        <v>#NAME?</v>
      </c>
      <c r="K89" s="15" t="e">
        <f ca="1">0+K$70*(K66-AVERAGE(K$49:K$68))/_xlfn.STDEV.P(K$49:K$68)</f>
        <v>#NAME?</v>
      </c>
      <c r="L89" s="15" t="e">
        <f ca="1">0+L$70*(L66-AVERAGE(L$49:L$68))/_xlfn.STDEV.P(L$49:L$68)</f>
        <v>#NAME?</v>
      </c>
      <c r="M89" s="15" t="e">
        <f ca="1">0+M$70*(M66-AVERAGE(M$49:M$68))/_xlfn.STDEV.P(M$49:M$68)</f>
        <v>#NAME?</v>
      </c>
      <c r="N89" s="15" t="e">
        <f ca="1">0+N$70*(N66-AVERAGE(N$49:N$68))/_xlfn.STDEV.P(N$49:N$68)</f>
        <v>#NAME?</v>
      </c>
      <c r="O89" s="15" t="e">
        <f ca="1">0+O$70*(O66-AVERAGE(O$49:O$68))/_xlfn.STDEV.P(O$49:O$68)</f>
        <v>#NAME?</v>
      </c>
      <c r="P89" s="15" t="e">
        <f ca="1">0+P$70*(P66-AVERAGE(P$49:P$68))/_xlfn.STDEV.P(P$49:P$68)</f>
        <v>#NAME?</v>
      </c>
      <c r="Q89" s="15" t="e">
        <f ca="1">0+Q$70*(Q66-AVERAGE(Q$49:Q$68))/_xlfn.STDEV.P(Q$49:Q$68)</f>
        <v>#NAME?</v>
      </c>
      <c r="R89" s="15" t="e">
        <f ca="1">0+R$70*(R66-AVERAGE(R$49:R$68))/_xlfn.STDEV.P(R$49:R$68)</f>
        <v>#NAME?</v>
      </c>
      <c r="S89" s="15" t="e">
        <f ca="1">0+S$70*(S66-AVERAGE(S$49:S$68))/_xlfn.STDEV.P(S$49:S$68)</f>
        <v>#NAME?</v>
      </c>
      <c r="T89" s="15" t="e">
        <f ca="1">0+T$70*(T66-AVERAGE(T$49:T$68))/_xlfn.STDEV.P(T$49:T$68)</f>
        <v>#NAME?</v>
      </c>
      <c r="U89" s="15" t="e">
        <f ca="1">0+U$70*(U66-AVERAGE(U$49:U$68))/_xlfn.STDEV.P(U$49:U$68)</f>
        <v>#NAME?</v>
      </c>
      <c r="V89" s="15" t="e">
        <f ca="1">0+V$70*(V66-AVERAGE(V$49:V$68))/_xlfn.STDEV.P(V$49:V$68)</f>
        <v>#NAME?</v>
      </c>
      <c r="W89" s="15" t="e">
        <f ca="1">0+W$70*(W66-AVERAGE(W$49:W$68))/_xlfn.STDEV.P(W$49:W$68)</f>
        <v>#NAME?</v>
      </c>
      <c r="X89" s="15" t="e">
        <f ca="1">0+X$70*(X66-AVERAGE(X$49:X$68))/_xlfn.STDEV.P(X$49:X$68)</f>
        <v>#NAME?</v>
      </c>
      <c r="Y89" s="15" t="e">
        <f ca="1">0+Y$70*(Y66-AVERAGE(Y$49:Y$68))/_xlfn.STDEV.P(Y$49:Y$68)</f>
        <v>#NAME?</v>
      </c>
      <c r="Z89" s="15" t="e">
        <f ca="1">0+Z$70*(Z66-AVERAGE(Z$49:Z$68))/_xlfn.STDEV.P(Z$49:Z$68)</f>
        <v>#NAME?</v>
      </c>
      <c r="AA89" s="15" t="e">
        <f ca="1">0+AA$70*(AA66-AVERAGE(AA$49:AA$68))/_xlfn.STDEV.P(AA$49:AA$68)</f>
        <v>#NAME?</v>
      </c>
      <c r="AB89" s="3"/>
    </row>
    <row r="90" spans="1:28">
      <c r="A90" s="16"/>
      <c r="B90" s="4">
        <f t="shared" si="83"/>
        <v>19</v>
      </c>
      <c r="C90" s="15">
        <f t="shared" si="84"/>
        <v>0</v>
      </c>
      <c r="D90" s="15" t="e">
        <f ca="1">0+D$70*(D67-AVERAGE(D$49:D$68))/_xlfn.STDEV.P(D$49:D$68)</f>
        <v>#NAME?</v>
      </c>
      <c r="E90" s="15" t="e">
        <f ca="1">0+E$70*(E67-AVERAGE(E$49:E$68))/_xlfn.STDEV.P(E$49:E$68)</f>
        <v>#NAME?</v>
      </c>
      <c r="F90" s="15" t="e">
        <f ca="1">0+F$70*(F67-AVERAGE(F$49:F$68))/_xlfn.STDEV.P(F$49:F$68)</f>
        <v>#NAME?</v>
      </c>
      <c r="G90" s="15" t="e">
        <f ca="1">0+G$70*(G67-AVERAGE(G$49:G$68))/_xlfn.STDEV.P(G$49:G$68)</f>
        <v>#NAME?</v>
      </c>
      <c r="H90" s="15" t="e">
        <f ca="1">0+H$70*(H67-AVERAGE(H$49:H$68))/_xlfn.STDEV.P(H$49:H$68)</f>
        <v>#NAME?</v>
      </c>
      <c r="I90" s="15" t="e">
        <f ca="1">0+I$70*(I67-AVERAGE(I$49:I$68))/_xlfn.STDEV.P(I$49:I$68)</f>
        <v>#NAME?</v>
      </c>
      <c r="J90" s="15" t="e">
        <f ca="1">0+J$70*(J67-AVERAGE(J$49:J$68))/_xlfn.STDEV.P(J$49:J$68)</f>
        <v>#NAME?</v>
      </c>
      <c r="K90" s="15" t="e">
        <f ca="1">0+K$70*(K67-AVERAGE(K$49:K$68))/_xlfn.STDEV.P(K$49:K$68)</f>
        <v>#NAME?</v>
      </c>
      <c r="L90" s="15" t="e">
        <f ca="1">0+L$70*(L67-AVERAGE(L$49:L$68))/_xlfn.STDEV.P(L$49:L$68)</f>
        <v>#NAME?</v>
      </c>
      <c r="M90" s="15" t="e">
        <f ca="1">0+M$70*(M67-AVERAGE(M$49:M$68))/_xlfn.STDEV.P(M$49:M$68)</f>
        <v>#NAME?</v>
      </c>
      <c r="N90" s="15" t="e">
        <f ca="1">0+N$70*(N67-AVERAGE(N$49:N$68))/_xlfn.STDEV.P(N$49:N$68)</f>
        <v>#NAME?</v>
      </c>
      <c r="O90" s="15" t="e">
        <f ca="1">0+O$70*(O67-AVERAGE(O$49:O$68))/_xlfn.STDEV.P(O$49:O$68)</f>
        <v>#NAME?</v>
      </c>
      <c r="P90" s="15" t="e">
        <f ca="1">0+P$70*(P67-AVERAGE(P$49:P$68))/_xlfn.STDEV.P(P$49:P$68)</f>
        <v>#NAME?</v>
      </c>
      <c r="Q90" s="15" t="e">
        <f ca="1">0+Q$70*(Q67-AVERAGE(Q$49:Q$68))/_xlfn.STDEV.P(Q$49:Q$68)</f>
        <v>#NAME?</v>
      </c>
      <c r="R90" s="15" t="e">
        <f ca="1">0+R$70*(R67-AVERAGE(R$49:R$68))/_xlfn.STDEV.P(R$49:R$68)</f>
        <v>#NAME?</v>
      </c>
      <c r="S90" s="15" t="e">
        <f ca="1">0+S$70*(S67-AVERAGE(S$49:S$68))/_xlfn.STDEV.P(S$49:S$68)</f>
        <v>#NAME?</v>
      </c>
      <c r="T90" s="15" t="e">
        <f ca="1">0+T$70*(T67-AVERAGE(T$49:T$68))/_xlfn.STDEV.P(T$49:T$68)</f>
        <v>#NAME?</v>
      </c>
      <c r="U90" s="15" t="e">
        <f ca="1">0+U$70*(U67-AVERAGE(U$49:U$68))/_xlfn.STDEV.P(U$49:U$68)</f>
        <v>#NAME?</v>
      </c>
      <c r="V90" s="15" t="e">
        <f ca="1">0+V$70*(V67-AVERAGE(V$49:V$68))/_xlfn.STDEV.P(V$49:V$68)</f>
        <v>#NAME?</v>
      </c>
      <c r="W90" s="15" t="e">
        <f ca="1">0+W$70*(W67-AVERAGE(W$49:W$68))/_xlfn.STDEV.P(W$49:W$68)</f>
        <v>#NAME?</v>
      </c>
      <c r="X90" s="15" t="e">
        <f ca="1">0+X$70*(X67-AVERAGE(X$49:X$68))/_xlfn.STDEV.P(X$49:X$68)</f>
        <v>#NAME?</v>
      </c>
      <c r="Y90" s="15" t="e">
        <f ca="1">0+Y$70*(Y67-AVERAGE(Y$49:Y$68))/_xlfn.STDEV.P(Y$49:Y$68)</f>
        <v>#NAME?</v>
      </c>
      <c r="Z90" s="15" t="e">
        <f ca="1">0+Z$70*(Z67-AVERAGE(Z$49:Z$68))/_xlfn.STDEV.P(Z$49:Z$68)</f>
        <v>#NAME?</v>
      </c>
      <c r="AA90" s="15" t="e">
        <f ca="1">0+AA$70*(AA67-AVERAGE(AA$49:AA$68))/_xlfn.STDEV.P(AA$49:AA$68)</f>
        <v>#NAME?</v>
      </c>
      <c r="AB90" s="3"/>
    </row>
    <row r="91" spans="1:28">
      <c r="A91" s="16"/>
      <c r="B91" s="4">
        <f t="shared" si="83"/>
        <v>20</v>
      </c>
      <c r="C91" s="15">
        <f t="shared" si="84"/>
        <v>0</v>
      </c>
      <c r="D91" s="15" t="e">
        <f ca="1">0+D$70*(D68-AVERAGE(D$49:D$68))/_xlfn.STDEV.P(D$49:D$68)</f>
        <v>#NAME?</v>
      </c>
      <c r="E91" s="15" t="e">
        <f ca="1">0+E$70*(E68-AVERAGE(E$49:E$68))/_xlfn.STDEV.P(E$49:E$68)</f>
        <v>#NAME?</v>
      </c>
      <c r="F91" s="15" t="e">
        <f ca="1">0+F$70*(F68-AVERAGE(F$49:F$68))/_xlfn.STDEV.P(F$49:F$68)</f>
        <v>#NAME?</v>
      </c>
      <c r="G91" s="15" t="e">
        <f ca="1">0+G$70*(G68-AVERAGE(G$49:G$68))/_xlfn.STDEV.P(G$49:G$68)</f>
        <v>#NAME?</v>
      </c>
      <c r="H91" s="15" t="e">
        <f ca="1">0+H$70*(H68-AVERAGE(H$49:H$68))/_xlfn.STDEV.P(H$49:H$68)</f>
        <v>#NAME?</v>
      </c>
      <c r="I91" s="15" t="e">
        <f ca="1">0+I$70*(I68-AVERAGE(I$49:I$68))/_xlfn.STDEV.P(I$49:I$68)</f>
        <v>#NAME?</v>
      </c>
      <c r="J91" s="15" t="e">
        <f ca="1">0+J$70*(J68-AVERAGE(J$49:J$68))/_xlfn.STDEV.P(J$49:J$68)</f>
        <v>#NAME?</v>
      </c>
      <c r="K91" s="15" t="e">
        <f ca="1">0+K$70*(K68-AVERAGE(K$49:K$68))/_xlfn.STDEV.P(K$49:K$68)</f>
        <v>#NAME?</v>
      </c>
      <c r="L91" s="15" t="e">
        <f ca="1">0+L$70*(L68-AVERAGE(L$49:L$68))/_xlfn.STDEV.P(L$49:L$68)</f>
        <v>#NAME?</v>
      </c>
      <c r="M91" s="15" t="e">
        <f ca="1">0+M$70*(M68-AVERAGE(M$49:M$68))/_xlfn.STDEV.P(M$49:M$68)</f>
        <v>#NAME?</v>
      </c>
      <c r="N91" s="15" t="e">
        <f ca="1">0+N$70*(N68-AVERAGE(N$49:N$68))/_xlfn.STDEV.P(N$49:N$68)</f>
        <v>#NAME?</v>
      </c>
      <c r="O91" s="15" t="e">
        <f ca="1">0+O$70*(O68-AVERAGE(O$49:O$68))/_xlfn.STDEV.P(O$49:O$68)</f>
        <v>#NAME?</v>
      </c>
      <c r="P91" s="15" t="e">
        <f ca="1">0+P$70*(P68-AVERAGE(P$49:P$68))/_xlfn.STDEV.P(P$49:P$68)</f>
        <v>#NAME?</v>
      </c>
      <c r="Q91" s="15" t="e">
        <f ca="1">0+Q$70*(Q68-AVERAGE(Q$49:Q$68))/_xlfn.STDEV.P(Q$49:Q$68)</f>
        <v>#NAME?</v>
      </c>
      <c r="R91" s="15" t="e">
        <f ca="1">0+R$70*(R68-AVERAGE(R$49:R$68))/_xlfn.STDEV.P(R$49:R$68)</f>
        <v>#NAME?</v>
      </c>
      <c r="S91" s="15" t="e">
        <f ca="1">0+S$70*(S68-AVERAGE(S$49:S$68))/_xlfn.STDEV.P(S$49:S$68)</f>
        <v>#NAME?</v>
      </c>
      <c r="T91" s="15" t="e">
        <f ca="1">0+T$70*(T68-AVERAGE(T$49:T$68))/_xlfn.STDEV.P(T$49:T$68)</f>
        <v>#NAME?</v>
      </c>
      <c r="U91" s="15" t="e">
        <f ca="1">0+U$70*(U68-AVERAGE(U$49:U$68))/_xlfn.STDEV.P(U$49:U$68)</f>
        <v>#NAME?</v>
      </c>
      <c r="V91" s="15" t="e">
        <f ca="1">0+V$70*(V68-AVERAGE(V$49:V$68))/_xlfn.STDEV.P(V$49:V$68)</f>
        <v>#NAME?</v>
      </c>
      <c r="W91" s="15" t="e">
        <f ca="1">0+W$70*(W68-AVERAGE(W$49:W$68))/_xlfn.STDEV.P(W$49:W$68)</f>
        <v>#NAME?</v>
      </c>
      <c r="X91" s="15" t="e">
        <f ca="1">0+X$70*(X68-AVERAGE(X$49:X$68))/_xlfn.STDEV.P(X$49:X$68)</f>
        <v>#NAME?</v>
      </c>
      <c r="Y91" s="15" t="e">
        <f ca="1">0+Y$70*(Y68-AVERAGE(Y$49:Y$68))/_xlfn.STDEV.P(Y$49:Y$68)</f>
        <v>#NAME?</v>
      </c>
      <c r="Z91" s="15" t="e">
        <f ca="1">0+Z$70*(Z68-AVERAGE(Z$49:Z$68))/_xlfn.STDEV.P(Z$49:Z$68)</f>
        <v>#NAME?</v>
      </c>
      <c r="AA91" s="15" t="e">
        <f ca="1">0+AA$70*(AA68-AVERAGE(AA$49:AA$68))/_xlfn.STDEV.P(AA$49:AA$68)</f>
        <v>#NAME?</v>
      </c>
      <c r="AB91" s="3"/>
    </row>
    <row r="92" spans="1:28">
      <c r="A92" s="22" t="s">
        <v>13</v>
      </c>
      <c r="B92" s="23"/>
      <c r="C92" s="24"/>
      <c r="D92" s="25" t="e">
        <f ca="1">AVERAGE(D72:D91)</f>
        <v>#NAME?</v>
      </c>
      <c r="E92" s="25" t="e">
        <f ca="1" t="shared" ref="E92:AA92" si="85">AVERAGE(E72:E91)</f>
        <v>#NAME?</v>
      </c>
      <c r="F92" s="25" t="e">
        <f ca="1" t="shared" si="85"/>
        <v>#NAME?</v>
      </c>
      <c r="G92" s="25" t="e">
        <f ca="1" t="shared" si="85"/>
        <v>#NAME?</v>
      </c>
      <c r="H92" s="25" t="e">
        <f ca="1" t="shared" si="85"/>
        <v>#NAME?</v>
      </c>
      <c r="I92" s="25" t="e">
        <f ca="1" t="shared" si="85"/>
        <v>#NAME?</v>
      </c>
      <c r="J92" s="25" t="e">
        <f ca="1" t="shared" si="85"/>
        <v>#NAME?</v>
      </c>
      <c r="K92" s="25" t="e">
        <f ca="1" t="shared" si="85"/>
        <v>#NAME?</v>
      </c>
      <c r="L92" s="25" t="e">
        <f ca="1" t="shared" si="85"/>
        <v>#NAME?</v>
      </c>
      <c r="M92" s="25" t="e">
        <f ca="1" t="shared" si="85"/>
        <v>#NAME?</v>
      </c>
      <c r="N92" s="25" t="e">
        <f ca="1" t="shared" si="85"/>
        <v>#NAME?</v>
      </c>
      <c r="O92" s="25" t="e">
        <f ca="1" t="shared" si="85"/>
        <v>#NAME?</v>
      </c>
      <c r="P92" s="25" t="e">
        <f ca="1" t="shared" si="85"/>
        <v>#NAME?</v>
      </c>
      <c r="Q92" s="25" t="e">
        <f ca="1" t="shared" si="85"/>
        <v>#NAME?</v>
      </c>
      <c r="R92" s="25" t="e">
        <f ca="1" t="shared" si="85"/>
        <v>#NAME?</v>
      </c>
      <c r="S92" s="25" t="e">
        <f ca="1" t="shared" si="85"/>
        <v>#NAME?</v>
      </c>
      <c r="T92" s="25" t="e">
        <f ca="1" t="shared" si="85"/>
        <v>#NAME?</v>
      </c>
      <c r="U92" s="25" t="e">
        <f ca="1" t="shared" si="85"/>
        <v>#NAME?</v>
      </c>
      <c r="V92" s="25" t="e">
        <f ca="1" t="shared" si="85"/>
        <v>#NAME?</v>
      </c>
      <c r="W92" s="25" t="e">
        <f ca="1" t="shared" si="85"/>
        <v>#NAME?</v>
      </c>
      <c r="X92" s="25" t="e">
        <f ca="1" t="shared" si="85"/>
        <v>#NAME?</v>
      </c>
      <c r="Y92" s="25" t="e">
        <f ca="1" t="shared" si="85"/>
        <v>#NAME?</v>
      </c>
      <c r="Z92" s="25" t="e">
        <f ca="1" t="shared" si="85"/>
        <v>#NAME?</v>
      </c>
      <c r="AA92" s="25" t="e">
        <f ca="1" t="shared" si="85"/>
        <v>#NAME?</v>
      </c>
      <c r="AB92" s="3"/>
    </row>
    <row r="93" spans="1:28">
      <c r="A93" s="22" t="s">
        <v>14</v>
      </c>
      <c r="B93" s="23"/>
      <c r="C93" s="24"/>
      <c r="D93" s="26" t="e">
        <f ca="1">STDEV.P(D72:D91)</f>
        <v>#NAME?</v>
      </c>
      <c r="E93" s="26" t="e">
        <f ca="1" t="shared" ref="E93:AA93" si="86">STDEVP(E72:E91)</f>
        <v>#NAME?</v>
      </c>
      <c r="F93" s="26" t="e">
        <f ca="1" t="shared" si="86"/>
        <v>#NAME?</v>
      </c>
      <c r="G93" s="26" t="e">
        <f ca="1" t="shared" si="86"/>
        <v>#NAME?</v>
      </c>
      <c r="H93" s="26" t="e">
        <f ca="1" t="shared" si="86"/>
        <v>#NAME?</v>
      </c>
      <c r="I93" s="26" t="e">
        <f ca="1" t="shared" si="86"/>
        <v>#NAME?</v>
      </c>
      <c r="J93" s="26" t="e">
        <f ca="1" t="shared" si="86"/>
        <v>#NAME?</v>
      </c>
      <c r="K93" s="26" t="e">
        <f ca="1" t="shared" si="86"/>
        <v>#NAME?</v>
      </c>
      <c r="L93" s="26" t="e">
        <f ca="1" t="shared" si="86"/>
        <v>#NAME?</v>
      </c>
      <c r="M93" s="26" t="e">
        <f ca="1" t="shared" si="86"/>
        <v>#NAME?</v>
      </c>
      <c r="N93" s="26" t="e">
        <f ca="1" t="shared" si="86"/>
        <v>#NAME?</v>
      </c>
      <c r="O93" s="26" t="e">
        <f ca="1" t="shared" si="86"/>
        <v>#NAME?</v>
      </c>
      <c r="P93" s="26" t="e">
        <f ca="1" t="shared" si="86"/>
        <v>#NAME?</v>
      </c>
      <c r="Q93" s="26" t="e">
        <f ca="1" t="shared" si="86"/>
        <v>#NAME?</v>
      </c>
      <c r="R93" s="26" t="e">
        <f ca="1" t="shared" si="86"/>
        <v>#NAME?</v>
      </c>
      <c r="S93" s="26" t="e">
        <f ca="1" t="shared" si="86"/>
        <v>#NAME?</v>
      </c>
      <c r="T93" s="26" t="e">
        <f ca="1" t="shared" si="86"/>
        <v>#NAME?</v>
      </c>
      <c r="U93" s="26" t="e">
        <f ca="1" t="shared" si="86"/>
        <v>#NAME?</v>
      </c>
      <c r="V93" s="26" t="e">
        <f ca="1" t="shared" si="86"/>
        <v>#NAME?</v>
      </c>
      <c r="W93" s="26" t="e">
        <f ca="1" t="shared" si="86"/>
        <v>#NAME?</v>
      </c>
      <c r="X93" s="26" t="e">
        <f ca="1" t="shared" si="86"/>
        <v>#NAME?</v>
      </c>
      <c r="Y93" s="26" t="e">
        <f ca="1" t="shared" si="86"/>
        <v>#NAME?</v>
      </c>
      <c r="Z93" s="26" t="e">
        <f ca="1" t="shared" si="86"/>
        <v>#NAME?</v>
      </c>
      <c r="AA93" s="26" t="e">
        <f ca="1" t="shared" si="86"/>
        <v>#NAME?</v>
      </c>
      <c r="AB93" s="3"/>
    </row>
    <row r="94" spans="1:28">
      <c r="A94" s="27"/>
      <c r="B94" s="27" t="s">
        <v>15</v>
      </c>
      <c r="C94" s="28"/>
      <c r="D94" s="29" t="e">
        <f ca="1">D93-D70</f>
        <v>#NAME?</v>
      </c>
      <c r="E94" s="29" t="e">
        <f ca="1" t="shared" ref="E94:AA94" si="87">E93-E70</f>
        <v>#NAME?</v>
      </c>
      <c r="F94" s="29" t="e">
        <f ca="1" t="shared" si="87"/>
        <v>#NAME?</v>
      </c>
      <c r="G94" s="29" t="e">
        <f ca="1" t="shared" si="87"/>
        <v>#NAME?</v>
      </c>
      <c r="H94" s="29" t="e">
        <f ca="1" t="shared" si="87"/>
        <v>#NAME?</v>
      </c>
      <c r="I94" s="29" t="e">
        <f ca="1" t="shared" si="87"/>
        <v>#NAME?</v>
      </c>
      <c r="J94" s="29" t="e">
        <f ca="1" t="shared" si="87"/>
        <v>#NAME?</v>
      </c>
      <c r="K94" s="29" t="e">
        <f ca="1" t="shared" si="87"/>
        <v>#NAME?</v>
      </c>
      <c r="L94" s="29" t="e">
        <f ca="1" t="shared" si="87"/>
        <v>#NAME?</v>
      </c>
      <c r="M94" s="29" t="e">
        <f ca="1" t="shared" si="87"/>
        <v>#NAME?</v>
      </c>
      <c r="N94" s="29" t="e">
        <f ca="1" t="shared" si="87"/>
        <v>#NAME?</v>
      </c>
      <c r="O94" s="29" t="e">
        <f ca="1" t="shared" si="87"/>
        <v>#NAME?</v>
      </c>
      <c r="P94" s="29" t="e">
        <f ca="1" t="shared" si="87"/>
        <v>#NAME?</v>
      </c>
      <c r="Q94" s="29" t="e">
        <f ca="1" t="shared" si="87"/>
        <v>#NAME?</v>
      </c>
      <c r="R94" s="29" t="e">
        <f ca="1" t="shared" si="87"/>
        <v>#NAME?</v>
      </c>
      <c r="S94" s="29" t="e">
        <f ca="1" t="shared" si="87"/>
        <v>#NAME?</v>
      </c>
      <c r="T94" s="29" t="e">
        <f ca="1" t="shared" si="87"/>
        <v>#NAME?</v>
      </c>
      <c r="U94" s="29" t="e">
        <f ca="1" t="shared" si="87"/>
        <v>#NAME?</v>
      </c>
      <c r="V94" s="29" t="e">
        <f ca="1" t="shared" si="87"/>
        <v>#NAME?</v>
      </c>
      <c r="W94" s="29" t="e">
        <f ca="1" t="shared" si="87"/>
        <v>#NAME?</v>
      </c>
      <c r="X94" s="29" t="e">
        <f ca="1" t="shared" si="87"/>
        <v>#NAME?</v>
      </c>
      <c r="Y94" s="29" t="e">
        <f ca="1" t="shared" si="87"/>
        <v>#NAME?</v>
      </c>
      <c r="Z94" s="29" t="e">
        <f ca="1" t="shared" si="87"/>
        <v>#NAME?</v>
      </c>
      <c r="AA94" s="29" t="e">
        <f ca="1" t="shared" si="87"/>
        <v>#NAME?</v>
      </c>
      <c r="AB94" s="3"/>
    </row>
    <row r="95" spans="1:28">
      <c r="A95" s="3"/>
      <c r="B95" s="3"/>
      <c r="C95" s="7">
        <v>0</v>
      </c>
      <c r="D95" s="7">
        <f t="shared" ref="D95:D99" si="88">C95+1</f>
        <v>1</v>
      </c>
      <c r="E95" s="7">
        <f t="shared" ref="E95" si="89">D95+1</f>
        <v>2</v>
      </c>
      <c r="F95" s="7">
        <f t="shared" ref="F95" si="90">E95+1</f>
        <v>3</v>
      </c>
      <c r="G95" s="7">
        <f t="shared" ref="G95" si="91">F95+1</f>
        <v>4</v>
      </c>
      <c r="H95" s="7">
        <f t="shared" ref="H95" si="92">G95+1</f>
        <v>5</v>
      </c>
      <c r="I95" s="7">
        <f t="shared" ref="I95" si="93">H95+1</f>
        <v>6</v>
      </c>
      <c r="J95" s="7">
        <f t="shared" ref="J95" si="94">I95+1</f>
        <v>7</v>
      </c>
      <c r="K95" s="7">
        <f t="shared" ref="K95" si="95">J95+1</f>
        <v>8</v>
      </c>
      <c r="L95" s="7">
        <f t="shared" ref="L95" si="96">K95+1</f>
        <v>9</v>
      </c>
      <c r="M95" s="7">
        <f t="shared" ref="M95" si="97">L95+1</f>
        <v>10</v>
      </c>
      <c r="N95" s="7">
        <f t="shared" ref="N95" si="98">M95+1</f>
        <v>11</v>
      </c>
      <c r="O95" s="7">
        <f t="shared" ref="O95" si="99">N95+1</f>
        <v>12</v>
      </c>
      <c r="P95" s="7">
        <f t="shared" ref="P95" si="100">O95+1</f>
        <v>13</v>
      </c>
      <c r="Q95" s="7">
        <f t="shared" ref="Q95" si="101">P95+1</f>
        <v>14</v>
      </c>
      <c r="R95" s="7">
        <f t="shared" ref="R95" si="102">Q95+1</f>
        <v>15</v>
      </c>
      <c r="S95" s="7">
        <f t="shared" ref="S95" si="103">R95+1</f>
        <v>16</v>
      </c>
      <c r="T95" s="7">
        <f t="shared" ref="T95" si="104">S95+1</f>
        <v>17</v>
      </c>
      <c r="U95" s="7">
        <f t="shared" ref="U95" si="105">T95+1</f>
        <v>18</v>
      </c>
      <c r="V95" s="7">
        <f t="shared" ref="V95" si="106">U95+1</f>
        <v>19</v>
      </c>
      <c r="W95" s="7">
        <f t="shared" ref="W95" si="107">V95+1</f>
        <v>20</v>
      </c>
      <c r="X95" s="7">
        <f t="shared" ref="X95" si="108">W95+1</f>
        <v>21</v>
      </c>
      <c r="Y95" s="7">
        <f t="shared" ref="Y95" si="109">X95+1</f>
        <v>22</v>
      </c>
      <c r="Z95" s="7">
        <f t="shared" ref="Z95" si="110">Y95+1</f>
        <v>23</v>
      </c>
      <c r="AA95" s="7">
        <f t="shared" ref="AA95" si="111">Z95+1</f>
        <v>24</v>
      </c>
      <c r="AB95" s="3"/>
    </row>
    <row r="96" s="1" customFormat="1" ht="27.75" customHeight="1" spans="1:28">
      <c r="A96" s="12" t="s">
        <v>16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="1" customFormat="1" ht="16.5" customHeight="1" spans="1:28">
      <c r="A97" s="3"/>
      <c r="B97" s="3"/>
      <c r="C97" s="7">
        <v>0</v>
      </c>
      <c r="D97" s="7">
        <f t="shared" si="88"/>
        <v>1</v>
      </c>
      <c r="E97" s="7">
        <f t="shared" ref="E97" si="112">D97+1</f>
        <v>2</v>
      </c>
      <c r="F97" s="7">
        <f t="shared" ref="F97" si="113">E97+1</f>
        <v>3</v>
      </c>
      <c r="G97" s="7">
        <f t="shared" ref="G97" si="114">F97+1</f>
        <v>4</v>
      </c>
      <c r="H97" s="7">
        <f t="shared" ref="H97" si="115">G97+1</f>
        <v>5</v>
      </c>
      <c r="I97" s="7">
        <f t="shared" ref="I97" si="116">H97+1</f>
        <v>6</v>
      </c>
      <c r="J97" s="7">
        <f t="shared" ref="J97" si="117">I97+1</f>
        <v>7</v>
      </c>
      <c r="K97" s="7">
        <f t="shared" ref="K97" si="118">J97+1</f>
        <v>8</v>
      </c>
      <c r="L97" s="7">
        <f t="shared" ref="L97" si="119">K97+1</f>
        <v>9</v>
      </c>
      <c r="M97" s="7">
        <f t="shared" ref="M97" si="120">L97+1</f>
        <v>10</v>
      </c>
      <c r="N97" s="7">
        <f t="shared" ref="N97" si="121">M97+1</f>
        <v>11</v>
      </c>
      <c r="O97" s="7">
        <f t="shared" ref="O97" si="122">N97+1</f>
        <v>12</v>
      </c>
      <c r="P97" s="7">
        <f t="shared" ref="P97" si="123">O97+1</f>
        <v>13</v>
      </c>
      <c r="Q97" s="7">
        <f t="shared" ref="Q97" si="124">P97+1</f>
        <v>14</v>
      </c>
      <c r="R97" s="7">
        <f t="shared" ref="R97" si="125">Q97+1</f>
        <v>15</v>
      </c>
      <c r="S97" s="7">
        <f t="shared" ref="S97" si="126">R97+1</f>
        <v>16</v>
      </c>
      <c r="T97" s="7">
        <f t="shared" ref="T97" si="127">S97+1</f>
        <v>17</v>
      </c>
      <c r="U97" s="7">
        <f t="shared" ref="U97" si="128">T97+1</f>
        <v>18</v>
      </c>
      <c r="V97" s="7">
        <f t="shared" ref="V97" si="129">U97+1</f>
        <v>19</v>
      </c>
      <c r="W97" s="7">
        <f t="shared" ref="W97" si="130">V97+1</f>
        <v>20</v>
      </c>
      <c r="X97" s="7">
        <f t="shared" ref="X97" si="131">W97+1</f>
        <v>21</v>
      </c>
      <c r="Y97" s="7">
        <f t="shared" ref="Y97" si="132">X97+1</f>
        <v>22</v>
      </c>
      <c r="Z97" s="7">
        <f t="shared" ref="Z97" si="133">Y97+1</f>
        <v>23</v>
      </c>
      <c r="AA97" s="7">
        <f t="shared" ref="AA97" si="134">Z97+1</f>
        <v>24</v>
      </c>
      <c r="AB97" s="3"/>
    </row>
    <row r="98" spans="1:28">
      <c r="A98" s="4" t="s">
        <v>17</v>
      </c>
      <c r="B98" s="5" t="s">
        <v>18</v>
      </c>
      <c r="C98" s="30">
        <v>0.06</v>
      </c>
      <c r="D98" s="31">
        <v>0.06</v>
      </c>
      <c r="E98" s="31">
        <v>0.06</v>
      </c>
      <c r="F98" s="31">
        <v>0.06</v>
      </c>
      <c r="G98" s="31">
        <v>0.06</v>
      </c>
      <c r="H98" s="31">
        <v>0.06</v>
      </c>
      <c r="I98" s="31">
        <v>0.06</v>
      </c>
      <c r="J98" s="31">
        <v>0.06</v>
      </c>
      <c r="K98" s="31">
        <v>0.06</v>
      </c>
      <c r="L98" s="31">
        <v>0.06</v>
      </c>
      <c r="M98" s="31">
        <v>0.06</v>
      </c>
      <c r="N98" s="31">
        <v>0.06</v>
      </c>
      <c r="O98" s="31">
        <v>0.06</v>
      </c>
      <c r="P98" s="31">
        <v>0.06</v>
      </c>
      <c r="Q98" s="31">
        <v>0.06</v>
      </c>
      <c r="R98" s="31">
        <v>0.06</v>
      </c>
      <c r="S98" s="31">
        <v>0.06</v>
      </c>
      <c r="T98" s="31">
        <v>0.06</v>
      </c>
      <c r="U98" s="31">
        <v>0.06</v>
      </c>
      <c r="V98" s="31">
        <v>0.06</v>
      </c>
      <c r="W98" s="31">
        <v>0.06</v>
      </c>
      <c r="X98" s="31">
        <v>0.06</v>
      </c>
      <c r="Y98" s="31">
        <v>0.06</v>
      </c>
      <c r="Z98" s="31">
        <v>0.06</v>
      </c>
      <c r="AA98" s="36">
        <v>0.06</v>
      </c>
      <c r="AB98" s="3"/>
    </row>
    <row r="99" spans="1:28">
      <c r="A99" s="3"/>
      <c r="B99" s="3"/>
      <c r="C99" s="7">
        <v>0</v>
      </c>
      <c r="D99" s="7">
        <f t="shared" si="88"/>
        <v>1</v>
      </c>
      <c r="E99" s="7">
        <f t="shared" ref="E99" si="135">D99+1</f>
        <v>2</v>
      </c>
      <c r="F99" s="7">
        <f t="shared" ref="F99" si="136">E99+1</f>
        <v>3</v>
      </c>
      <c r="G99" s="7">
        <f t="shared" ref="G99" si="137">F99+1</f>
        <v>4</v>
      </c>
      <c r="H99" s="7">
        <f t="shared" ref="H99" si="138">G99+1</f>
        <v>5</v>
      </c>
      <c r="I99" s="7">
        <f t="shared" ref="I99" si="139">H99+1</f>
        <v>6</v>
      </c>
      <c r="J99" s="7">
        <f t="shared" ref="J99" si="140">I99+1</f>
        <v>7</v>
      </c>
      <c r="K99" s="7">
        <f t="shared" ref="K99" si="141">J99+1</f>
        <v>8</v>
      </c>
      <c r="L99" s="7">
        <f t="shared" ref="L99" si="142">K99+1</f>
        <v>9</v>
      </c>
      <c r="M99" s="7">
        <f t="shared" ref="M99" si="143">L99+1</f>
        <v>10</v>
      </c>
      <c r="N99" s="7">
        <f t="shared" ref="N99" si="144">M99+1</f>
        <v>11</v>
      </c>
      <c r="O99" s="7">
        <f t="shared" ref="O99" si="145">N99+1</f>
        <v>12</v>
      </c>
      <c r="P99" s="7">
        <f t="shared" ref="P99" si="146">O99+1</f>
        <v>13</v>
      </c>
      <c r="Q99" s="7">
        <f t="shared" ref="Q99" si="147">P99+1</f>
        <v>14</v>
      </c>
      <c r="R99" s="7">
        <f t="shared" ref="R99" si="148">Q99+1</f>
        <v>15</v>
      </c>
      <c r="S99" s="7">
        <f t="shared" ref="S99" si="149">R99+1</f>
        <v>16</v>
      </c>
      <c r="T99" s="7">
        <f t="shared" ref="T99" si="150">S99+1</f>
        <v>17</v>
      </c>
      <c r="U99" s="7">
        <f t="shared" ref="U99" si="151">T99+1</f>
        <v>18</v>
      </c>
      <c r="V99" s="7">
        <f t="shared" ref="V99" si="152">U99+1</f>
        <v>19</v>
      </c>
      <c r="W99" s="7">
        <f t="shared" ref="W99" si="153">V99+1</f>
        <v>20</v>
      </c>
      <c r="X99" s="7">
        <f t="shared" ref="X99" si="154">W99+1</f>
        <v>21</v>
      </c>
      <c r="Y99" s="7">
        <f t="shared" ref="Y99" si="155">X99+1</f>
        <v>22</v>
      </c>
      <c r="Z99" s="7">
        <f t="shared" ref="Z99" si="156">Y99+1</f>
        <v>23</v>
      </c>
      <c r="AA99" s="7">
        <f t="shared" ref="AA99" si="157">Z99+1</f>
        <v>24</v>
      </c>
      <c r="AB99" s="3"/>
    </row>
    <row r="100" spans="1:28">
      <c r="A100" s="14" t="s">
        <v>19</v>
      </c>
      <c r="B100" s="4">
        <v>1</v>
      </c>
      <c r="C100" s="32">
        <f t="shared" ref="C100:AA100" si="158">BK_r_0*EXP(C72)</f>
        <v>0.06</v>
      </c>
      <c r="D100" s="32" t="e">
        <f ca="1" t="shared" si="158"/>
        <v>#NAME?</v>
      </c>
      <c r="E100" s="32" t="e">
        <f ca="1" t="shared" si="158"/>
        <v>#NAME?</v>
      </c>
      <c r="F100" s="32" t="e">
        <f ca="1" t="shared" si="158"/>
        <v>#NAME?</v>
      </c>
      <c r="G100" s="32" t="e">
        <f ca="1" t="shared" si="158"/>
        <v>#NAME?</v>
      </c>
      <c r="H100" s="32" t="e">
        <f ca="1" t="shared" si="158"/>
        <v>#NAME?</v>
      </c>
      <c r="I100" s="32" t="e">
        <f ca="1" t="shared" si="158"/>
        <v>#NAME?</v>
      </c>
      <c r="J100" s="32" t="e">
        <f ca="1" t="shared" si="158"/>
        <v>#NAME?</v>
      </c>
      <c r="K100" s="32" t="e">
        <f ca="1" t="shared" si="158"/>
        <v>#NAME?</v>
      </c>
      <c r="L100" s="32" t="e">
        <f ca="1" t="shared" si="158"/>
        <v>#NAME?</v>
      </c>
      <c r="M100" s="32" t="e">
        <f ca="1" t="shared" si="158"/>
        <v>#NAME?</v>
      </c>
      <c r="N100" s="32" t="e">
        <f ca="1" t="shared" si="158"/>
        <v>#NAME?</v>
      </c>
      <c r="O100" s="32" t="e">
        <f ca="1" t="shared" si="158"/>
        <v>#NAME?</v>
      </c>
      <c r="P100" s="32" t="e">
        <f ca="1" t="shared" si="158"/>
        <v>#NAME?</v>
      </c>
      <c r="Q100" s="32" t="e">
        <f ca="1" t="shared" si="158"/>
        <v>#NAME?</v>
      </c>
      <c r="R100" s="32" t="e">
        <f ca="1" t="shared" si="158"/>
        <v>#NAME?</v>
      </c>
      <c r="S100" s="32" t="e">
        <f ca="1" t="shared" si="158"/>
        <v>#NAME?</v>
      </c>
      <c r="T100" s="32" t="e">
        <f ca="1" t="shared" si="158"/>
        <v>#NAME?</v>
      </c>
      <c r="U100" s="32" t="e">
        <f ca="1" t="shared" si="158"/>
        <v>#NAME?</v>
      </c>
      <c r="V100" s="32" t="e">
        <f ca="1" t="shared" si="158"/>
        <v>#NAME?</v>
      </c>
      <c r="W100" s="32" t="e">
        <f ca="1" t="shared" si="158"/>
        <v>#NAME?</v>
      </c>
      <c r="X100" s="32" t="e">
        <f ca="1" t="shared" si="158"/>
        <v>#NAME?</v>
      </c>
      <c r="Y100" s="32" t="e">
        <f ca="1" t="shared" si="158"/>
        <v>#NAME?</v>
      </c>
      <c r="Z100" s="32" t="e">
        <f ca="1" t="shared" si="158"/>
        <v>#NAME?</v>
      </c>
      <c r="AA100" s="32" t="e">
        <f ca="1" t="shared" si="158"/>
        <v>#NAME?</v>
      </c>
      <c r="AB100" s="3"/>
    </row>
    <row r="101" spans="1:28">
      <c r="A101" s="16"/>
      <c r="B101" s="4">
        <f>B100+1</f>
        <v>2</v>
      </c>
      <c r="C101" s="32">
        <f t="shared" ref="C101:AA101" si="159">BK_r_0*EXP(C73)</f>
        <v>0.06</v>
      </c>
      <c r="D101" s="32" t="e">
        <f ca="1" t="shared" si="159"/>
        <v>#NAME?</v>
      </c>
      <c r="E101" s="32" t="e">
        <f ca="1" t="shared" si="159"/>
        <v>#NAME?</v>
      </c>
      <c r="F101" s="32" t="e">
        <f ca="1" t="shared" si="159"/>
        <v>#NAME?</v>
      </c>
      <c r="G101" s="32" t="e">
        <f ca="1" t="shared" si="159"/>
        <v>#NAME?</v>
      </c>
      <c r="H101" s="32" t="e">
        <f ca="1" t="shared" si="159"/>
        <v>#NAME?</v>
      </c>
      <c r="I101" s="32" t="e">
        <f ca="1" t="shared" si="159"/>
        <v>#NAME?</v>
      </c>
      <c r="J101" s="32" t="e">
        <f ca="1" t="shared" si="159"/>
        <v>#NAME?</v>
      </c>
      <c r="K101" s="32" t="e">
        <f ca="1" t="shared" si="159"/>
        <v>#NAME?</v>
      </c>
      <c r="L101" s="32" t="e">
        <f ca="1" t="shared" si="159"/>
        <v>#NAME?</v>
      </c>
      <c r="M101" s="32" t="e">
        <f ca="1" t="shared" si="159"/>
        <v>#NAME?</v>
      </c>
      <c r="N101" s="32" t="e">
        <f ca="1" t="shared" si="159"/>
        <v>#NAME?</v>
      </c>
      <c r="O101" s="32" t="e">
        <f ca="1" t="shared" si="159"/>
        <v>#NAME?</v>
      </c>
      <c r="P101" s="32" t="e">
        <f ca="1" t="shared" si="159"/>
        <v>#NAME?</v>
      </c>
      <c r="Q101" s="32" t="e">
        <f ca="1" t="shared" si="159"/>
        <v>#NAME?</v>
      </c>
      <c r="R101" s="32" t="e">
        <f ca="1" t="shared" si="159"/>
        <v>#NAME?</v>
      </c>
      <c r="S101" s="32" t="e">
        <f ca="1" t="shared" si="159"/>
        <v>#NAME?</v>
      </c>
      <c r="T101" s="32" t="e">
        <f ca="1" t="shared" si="159"/>
        <v>#NAME?</v>
      </c>
      <c r="U101" s="32" t="e">
        <f ca="1" t="shared" si="159"/>
        <v>#NAME?</v>
      </c>
      <c r="V101" s="32" t="e">
        <f ca="1" t="shared" si="159"/>
        <v>#NAME?</v>
      </c>
      <c r="W101" s="32" t="e">
        <f ca="1" t="shared" si="159"/>
        <v>#NAME?</v>
      </c>
      <c r="X101" s="32" t="e">
        <f ca="1" t="shared" si="159"/>
        <v>#NAME?</v>
      </c>
      <c r="Y101" s="32" t="e">
        <f ca="1" t="shared" si="159"/>
        <v>#NAME?</v>
      </c>
      <c r="Z101" s="32" t="e">
        <f ca="1" t="shared" si="159"/>
        <v>#NAME?</v>
      </c>
      <c r="AA101" s="32" t="e">
        <f ca="1" t="shared" si="159"/>
        <v>#NAME?</v>
      </c>
      <c r="AB101" s="3"/>
    </row>
    <row r="102" spans="1:28">
      <c r="A102" s="16"/>
      <c r="B102" s="4">
        <f t="shared" ref="B102:B119" si="160">B101+1</f>
        <v>3</v>
      </c>
      <c r="C102" s="32">
        <f t="shared" ref="C102:AA102" si="161">BK_r_0*EXP(C74)</f>
        <v>0.06</v>
      </c>
      <c r="D102" s="32" t="e">
        <f ca="1" t="shared" si="161"/>
        <v>#NAME?</v>
      </c>
      <c r="E102" s="32" t="e">
        <f ca="1" t="shared" si="161"/>
        <v>#NAME?</v>
      </c>
      <c r="F102" s="32" t="e">
        <f ca="1" t="shared" si="161"/>
        <v>#NAME?</v>
      </c>
      <c r="G102" s="32" t="e">
        <f ca="1" t="shared" si="161"/>
        <v>#NAME?</v>
      </c>
      <c r="H102" s="32" t="e">
        <f ca="1" t="shared" si="161"/>
        <v>#NAME?</v>
      </c>
      <c r="I102" s="32" t="e">
        <f ca="1" t="shared" si="161"/>
        <v>#NAME?</v>
      </c>
      <c r="J102" s="32" t="e">
        <f ca="1" t="shared" si="161"/>
        <v>#NAME?</v>
      </c>
      <c r="K102" s="32" t="e">
        <f ca="1" t="shared" si="161"/>
        <v>#NAME?</v>
      </c>
      <c r="L102" s="32" t="e">
        <f ca="1" t="shared" si="161"/>
        <v>#NAME?</v>
      </c>
      <c r="M102" s="32" t="e">
        <f ca="1" t="shared" si="161"/>
        <v>#NAME?</v>
      </c>
      <c r="N102" s="32" t="e">
        <f ca="1" t="shared" si="161"/>
        <v>#NAME?</v>
      </c>
      <c r="O102" s="32" t="e">
        <f ca="1" t="shared" si="161"/>
        <v>#NAME?</v>
      </c>
      <c r="P102" s="32" t="e">
        <f ca="1" t="shared" si="161"/>
        <v>#NAME?</v>
      </c>
      <c r="Q102" s="32" t="e">
        <f ca="1" t="shared" si="161"/>
        <v>#NAME?</v>
      </c>
      <c r="R102" s="32" t="e">
        <f ca="1" t="shared" si="161"/>
        <v>#NAME?</v>
      </c>
      <c r="S102" s="32" t="e">
        <f ca="1" t="shared" si="161"/>
        <v>#NAME?</v>
      </c>
      <c r="T102" s="32" t="e">
        <f ca="1" t="shared" si="161"/>
        <v>#NAME?</v>
      </c>
      <c r="U102" s="32" t="e">
        <f ca="1" t="shared" si="161"/>
        <v>#NAME?</v>
      </c>
      <c r="V102" s="32" t="e">
        <f ca="1" t="shared" si="161"/>
        <v>#NAME?</v>
      </c>
      <c r="W102" s="32" t="e">
        <f ca="1" t="shared" si="161"/>
        <v>#NAME?</v>
      </c>
      <c r="X102" s="32" t="e">
        <f ca="1" t="shared" si="161"/>
        <v>#NAME?</v>
      </c>
      <c r="Y102" s="32" t="e">
        <f ca="1" t="shared" si="161"/>
        <v>#NAME?</v>
      </c>
      <c r="Z102" s="32" t="e">
        <f ca="1" t="shared" si="161"/>
        <v>#NAME?</v>
      </c>
      <c r="AA102" s="32" t="e">
        <f ca="1" t="shared" si="161"/>
        <v>#NAME?</v>
      </c>
      <c r="AB102" s="3"/>
    </row>
    <row r="103" spans="1:28">
      <c r="A103" s="16"/>
      <c r="B103" s="4">
        <f t="shared" si="160"/>
        <v>4</v>
      </c>
      <c r="C103" s="32">
        <f t="shared" ref="C103:AA103" si="162">BK_r_0*EXP(C75)</f>
        <v>0.06</v>
      </c>
      <c r="D103" s="32" t="e">
        <f ca="1" t="shared" si="162"/>
        <v>#NAME?</v>
      </c>
      <c r="E103" s="32" t="e">
        <f ca="1" t="shared" si="162"/>
        <v>#NAME?</v>
      </c>
      <c r="F103" s="32" t="e">
        <f ca="1" t="shared" si="162"/>
        <v>#NAME?</v>
      </c>
      <c r="G103" s="32" t="e">
        <f ca="1" t="shared" si="162"/>
        <v>#NAME?</v>
      </c>
      <c r="H103" s="32" t="e">
        <f ca="1" t="shared" si="162"/>
        <v>#NAME?</v>
      </c>
      <c r="I103" s="32" t="e">
        <f ca="1" t="shared" si="162"/>
        <v>#NAME?</v>
      </c>
      <c r="J103" s="32" t="e">
        <f ca="1" t="shared" si="162"/>
        <v>#NAME?</v>
      </c>
      <c r="K103" s="32" t="e">
        <f ca="1" t="shared" si="162"/>
        <v>#NAME?</v>
      </c>
      <c r="L103" s="32" t="e">
        <f ca="1" t="shared" si="162"/>
        <v>#NAME?</v>
      </c>
      <c r="M103" s="32" t="e">
        <f ca="1" t="shared" si="162"/>
        <v>#NAME?</v>
      </c>
      <c r="N103" s="32" t="e">
        <f ca="1" t="shared" si="162"/>
        <v>#NAME?</v>
      </c>
      <c r="O103" s="32" t="e">
        <f ca="1" t="shared" si="162"/>
        <v>#NAME?</v>
      </c>
      <c r="P103" s="32" t="e">
        <f ca="1" t="shared" si="162"/>
        <v>#NAME?</v>
      </c>
      <c r="Q103" s="32" t="e">
        <f ca="1" t="shared" si="162"/>
        <v>#NAME?</v>
      </c>
      <c r="R103" s="32" t="e">
        <f ca="1" t="shared" si="162"/>
        <v>#NAME?</v>
      </c>
      <c r="S103" s="32" t="e">
        <f ca="1" t="shared" si="162"/>
        <v>#NAME?</v>
      </c>
      <c r="T103" s="32" t="e">
        <f ca="1" t="shared" si="162"/>
        <v>#NAME?</v>
      </c>
      <c r="U103" s="32" t="e">
        <f ca="1" t="shared" si="162"/>
        <v>#NAME?</v>
      </c>
      <c r="V103" s="32" t="e">
        <f ca="1" t="shared" si="162"/>
        <v>#NAME?</v>
      </c>
      <c r="W103" s="32" t="e">
        <f ca="1" t="shared" si="162"/>
        <v>#NAME?</v>
      </c>
      <c r="X103" s="32" t="e">
        <f ca="1" t="shared" si="162"/>
        <v>#NAME?</v>
      </c>
      <c r="Y103" s="32" t="e">
        <f ca="1" t="shared" si="162"/>
        <v>#NAME?</v>
      </c>
      <c r="Z103" s="32" t="e">
        <f ca="1" t="shared" si="162"/>
        <v>#NAME?</v>
      </c>
      <c r="AA103" s="32" t="e">
        <f ca="1" t="shared" si="162"/>
        <v>#NAME?</v>
      </c>
      <c r="AB103" s="3"/>
    </row>
    <row r="104" spans="1:28">
      <c r="A104" s="16"/>
      <c r="B104" s="4">
        <f t="shared" si="160"/>
        <v>5</v>
      </c>
      <c r="C104" s="32">
        <f t="shared" ref="C104:AA104" si="163">BK_r_0*EXP(C76)</f>
        <v>0.06</v>
      </c>
      <c r="D104" s="32" t="e">
        <f ca="1" t="shared" si="163"/>
        <v>#NAME?</v>
      </c>
      <c r="E104" s="32" t="e">
        <f ca="1" t="shared" si="163"/>
        <v>#NAME?</v>
      </c>
      <c r="F104" s="32" t="e">
        <f ca="1" t="shared" si="163"/>
        <v>#NAME?</v>
      </c>
      <c r="G104" s="32" t="e">
        <f ca="1" t="shared" si="163"/>
        <v>#NAME?</v>
      </c>
      <c r="H104" s="32" t="e">
        <f ca="1" t="shared" si="163"/>
        <v>#NAME?</v>
      </c>
      <c r="I104" s="32" t="e">
        <f ca="1" t="shared" si="163"/>
        <v>#NAME?</v>
      </c>
      <c r="J104" s="32" t="e">
        <f ca="1" t="shared" si="163"/>
        <v>#NAME?</v>
      </c>
      <c r="K104" s="32" t="e">
        <f ca="1" t="shared" si="163"/>
        <v>#NAME?</v>
      </c>
      <c r="L104" s="32" t="e">
        <f ca="1" t="shared" si="163"/>
        <v>#NAME?</v>
      </c>
      <c r="M104" s="32" t="e">
        <f ca="1" t="shared" si="163"/>
        <v>#NAME?</v>
      </c>
      <c r="N104" s="32" t="e">
        <f ca="1" t="shared" si="163"/>
        <v>#NAME?</v>
      </c>
      <c r="O104" s="32" t="e">
        <f ca="1" t="shared" si="163"/>
        <v>#NAME?</v>
      </c>
      <c r="P104" s="32" t="e">
        <f ca="1" t="shared" si="163"/>
        <v>#NAME?</v>
      </c>
      <c r="Q104" s="32" t="e">
        <f ca="1" t="shared" si="163"/>
        <v>#NAME?</v>
      </c>
      <c r="R104" s="32" t="e">
        <f ca="1" t="shared" si="163"/>
        <v>#NAME?</v>
      </c>
      <c r="S104" s="32" t="e">
        <f ca="1" t="shared" si="163"/>
        <v>#NAME?</v>
      </c>
      <c r="T104" s="32" t="e">
        <f ca="1" t="shared" si="163"/>
        <v>#NAME?</v>
      </c>
      <c r="U104" s="32" t="e">
        <f ca="1" t="shared" si="163"/>
        <v>#NAME?</v>
      </c>
      <c r="V104" s="32" t="e">
        <f ca="1" t="shared" si="163"/>
        <v>#NAME?</v>
      </c>
      <c r="W104" s="32" t="e">
        <f ca="1" t="shared" si="163"/>
        <v>#NAME?</v>
      </c>
      <c r="X104" s="32" t="e">
        <f ca="1" t="shared" si="163"/>
        <v>#NAME?</v>
      </c>
      <c r="Y104" s="32" t="e">
        <f ca="1" t="shared" si="163"/>
        <v>#NAME?</v>
      </c>
      <c r="Z104" s="32" t="e">
        <f ca="1" t="shared" si="163"/>
        <v>#NAME?</v>
      </c>
      <c r="AA104" s="32" t="e">
        <f ca="1" t="shared" si="163"/>
        <v>#NAME?</v>
      </c>
      <c r="AB104" s="3"/>
    </row>
    <row r="105" spans="1:28">
      <c r="A105" s="16"/>
      <c r="B105" s="4">
        <f t="shared" si="160"/>
        <v>6</v>
      </c>
      <c r="C105" s="32">
        <f t="shared" ref="C105:AA105" si="164">BK_r_0*EXP(C77)</f>
        <v>0.06</v>
      </c>
      <c r="D105" s="32" t="e">
        <f ca="1" t="shared" si="164"/>
        <v>#NAME?</v>
      </c>
      <c r="E105" s="32" t="e">
        <f ca="1" t="shared" si="164"/>
        <v>#NAME?</v>
      </c>
      <c r="F105" s="32" t="e">
        <f ca="1" t="shared" si="164"/>
        <v>#NAME?</v>
      </c>
      <c r="G105" s="32" t="e">
        <f ca="1" t="shared" si="164"/>
        <v>#NAME?</v>
      </c>
      <c r="H105" s="32" t="e">
        <f ca="1" t="shared" si="164"/>
        <v>#NAME?</v>
      </c>
      <c r="I105" s="32" t="e">
        <f ca="1" t="shared" si="164"/>
        <v>#NAME?</v>
      </c>
      <c r="J105" s="32" t="e">
        <f ca="1" t="shared" si="164"/>
        <v>#NAME?</v>
      </c>
      <c r="K105" s="32" t="e">
        <f ca="1" t="shared" si="164"/>
        <v>#NAME?</v>
      </c>
      <c r="L105" s="32" t="e">
        <f ca="1" t="shared" si="164"/>
        <v>#NAME?</v>
      </c>
      <c r="M105" s="32" t="e">
        <f ca="1" t="shared" si="164"/>
        <v>#NAME?</v>
      </c>
      <c r="N105" s="32" t="e">
        <f ca="1" t="shared" si="164"/>
        <v>#NAME?</v>
      </c>
      <c r="O105" s="32" t="e">
        <f ca="1" t="shared" si="164"/>
        <v>#NAME?</v>
      </c>
      <c r="P105" s="32" t="e">
        <f ca="1" t="shared" si="164"/>
        <v>#NAME?</v>
      </c>
      <c r="Q105" s="32" t="e">
        <f ca="1" t="shared" si="164"/>
        <v>#NAME?</v>
      </c>
      <c r="R105" s="32" t="e">
        <f ca="1" t="shared" si="164"/>
        <v>#NAME?</v>
      </c>
      <c r="S105" s="32" t="e">
        <f ca="1" t="shared" si="164"/>
        <v>#NAME?</v>
      </c>
      <c r="T105" s="32" t="e">
        <f ca="1" t="shared" si="164"/>
        <v>#NAME?</v>
      </c>
      <c r="U105" s="32" t="e">
        <f ca="1" t="shared" si="164"/>
        <v>#NAME?</v>
      </c>
      <c r="V105" s="32" t="e">
        <f ca="1" t="shared" si="164"/>
        <v>#NAME?</v>
      </c>
      <c r="W105" s="32" t="e">
        <f ca="1" t="shared" si="164"/>
        <v>#NAME?</v>
      </c>
      <c r="X105" s="32" t="e">
        <f ca="1" t="shared" si="164"/>
        <v>#NAME?</v>
      </c>
      <c r="Y105" s="32" t="e">
        <f ca="1" t="shared" si="164"/>
        <v>#NAME?</v>
      </c>
      <c r="Z105" s="32" t="e">
        <f ca="1" t="shared" si="164"/>
        <v>#NAME?</v>
      </c>
      <c r="AA105" s="32" t="e">
        <f ca="1" t="shared" si="164"/>
        <v>#NAME?</v>
      </c>
      <c r="AB105" s="3"/>
    </row>
    <row r="106" spans="1:28">
      <c r="A106" s="16"/>
      <c r="B106" s="4">
        <f t="shared" si="160"/>
        <v>7</v>
      </c>
      <c r="C106" s="32">
        <f t="shared" ref="C106:AA106" si="165">BK_r_0*EXP(C78)</f>
        <v>0.06</v>
      </c>
      <c r="D106" s="32" t="e">
        <f ca="1" t="shared" si="165"/>
        <v>#NAME?</v>
      </c>
      <c r="E106" s="32" t="e">
        <f ca="1" t="shared" si="165"/>
        <v>#NAME?</v>
      </c>
      <c r="F106" s="32" t="e">
        <f ca="1" t="shared" si="165"/>
        <v>#NAME?</v>
      </c>
      <c r="G106" s="32" t="e">
        <f ca="1" t="shared" si="165"/>
        <v>#NAME?</v>
      </c>
      <c r="H106" s="32" t="e">
        <f ca="1" t="shared" si="165"/>
        <v>#NAME?</v>
      </c>
      <c r="I106" s="32" t="e">
        <f ca="1" t="shared" si="165"/>
        <v>#NAME?</v>
      </c>
      <c r="J106" s="32" t="e">
        <f ca="1" t="shared" si="165"/>
        <v>#NAME?</v>
      </c>
      <c r="K106" s="32" t="e">
        <f ca="1" t="shared" si="165"/>
        <v>#NAME?</v>
      </c>
      <c r="L106" s="32" t="e">
        <f ca="1" t="shared" si="165"/>
        <v>#NAME?</v>
      </c>
      <c r="M106" s="32" t="e">
        <f ca="1" t="shared" si="165"/>
        <v>#NAME?</v>
      </c>
      <c r="N106" s="32" t="e">
        <f ca="1" t="shared" si="165"/>
        <v>#NAME?</v>
      </c>
      <c r="O106" s="32" t="e">
        <f ca="1" t="shared" si="165"/>
        <v>#NAME?</v>
      </c>
      <c r="P106" s="32" t="e">
        <f ca="1" t="shared" si="165"/>
        <v>#NAME?</v>
      </c>
      <c r="Q106" s="32" t="e">
        <f ca="1" t="shared" si="165"/>
        <v>#NAME?</v>
      </c>
      <c r="R106" s="32" t="e">
        <f ca="1" t="shared" si="165"/>
        <v>#NAME?</v>
      </c>
      <c r="S106" s="32" t="e">
        <f ca="1" t="shared" si="165"/>
        <v>#NAME?</v>
      </c>
      <c r="T106" s="32" t="e">
        <f ca="1" t="shared" si="165"/>
        <v>#NAME?</v>
      </c>
      <c r="U106" s="32" t="e">
        <f ca="1" t="shared" si="165"/>
        <v>#NAME?</v>
      </c>
      <c r="V106" s="32" t="e">
        <f ca="1" t="shared" si="165"/>
        <v>#NAME?</v>
      </c>
      <c r="W106" s="32" t="e">
        <f ca="1" t="shared" si="165"/>
        <v>#NAME?</v>
      </c>
      <c r="X106" s="32" t="e">
        <f ca="1" t="shared" si="165"/>
        <v>#NAME?</v>
      </c>
      <c r="Y106" s="32" t="e">
        <f ca="1" t="shared" si="165"/>
        <v>#NAME?</v>
      </c>
      <c r="Z106" s="32" t="e">
        <f ca="1" t="shared" si="165"/>
        <v>#NAME?</v>
      </c>
      <c r="AA106" s="32" t="e">
        <f ca="1" t="shared" si="165"/>
        <v>#NAME?</v>
      </c>
      <c r="AB106" s="3"/>
    </row>
    <row r="107" spans="1:28">
      <c r="A107" s="16"/>
      <c r="B107" s="4">
        <f t="shared" si="160"/>
        <v>8</v>
      </c>
      <c r="C107" s="32">
        <f t="shared" ref="C107:AA107" si="166">BK_r_0*EXP(C79)</f>
        <v>0.06</v>
      </c>
      <c r="D107" s="32" t="e">
        <f ca="1" t="shared" si="166"/>
        <v>#NAME?</v>
      </c>
      <c r="E107" s="32" t="e">
        <f ca="1" t="shared" si="166"/>
        <v>#NAME?</v>
      </c>
      <c r="F107" s="32" t="e">
        <f ca="1" t="shared" si="166"/>
        <v>#NAME?</v>
      </c>
      <c r="G107" s="32" t="e">
        <f ca="1" t="shared" si="166"/>
        <v>#NAME?</v>
      </c>
      <c r="H107" s="32" t="e">
        <f ca="1" t="shared" si="166"/>
        <v>#NAME?</v>
      </c>
      <c r="I107" s="32" t="e">
        <f ca="1" t="shared" si="166"/>
        <v>#NAME?</v>
      </c>
      <c r="J107" s="32" t="e">
        <f ca="1" t="shared" si="166"/>
        <v>#NAME?</v>
      </c>
      <c r="K107" s="32" t="e">
        <f ca="1" t="shared" si="166"/>
        <v>#NAME?</v>
      </c>
      <c r="L107" s="32" t="e">
        <f ca="1" t="shared" si="166"/>
        <v>#NAME?</v>
      </c>
      <c r="M107" s="32" t="e">
        <f ca="1" t="shared" si="166"/>
        <v>#NAME?</v>
      </c>
      <c r="N107" s="32" t="e">
        <f ca="1" t="shared" si="166"/>
        <v>#NAME?</v>
      </c>
      <c r="O107" s="32" t="e">
        <f ca="1" t="shared" si="166"/>
        <v>#NAME?</v>
      </c>
      <c r="P107" s="32" t="e">
        <f ca="1" t="shared" si="166"/>
        <v>#NAME?</v>
      </c>
      <c r="Q107" s="32" t="e">
        <f ca="1" t="shared" si="166"/>
        <v>#NAME?</v>
      </c>
      <c r="R107" s="32" t="e">
        <f ca="1" t="shared" si="166"/>
        <v>#NAME?</v>
      </c>
      <c r="S107" s="32" t="e">
        <f ca="1" t="shared" si="166"/>
        <v>#NAME?</v>
      </c>
      <c r="T107" s="32" t="e">
        <f ca="1" t="shared" si="166"/>
        <v>#NAME?</v>
      </c>
      <c r="U107" s="32" t="e">
        <f ca="1" t="shared" si="166"/>
        <v>#NAME?</v>
      </c>
      <c r="V107" s="32" t="e">
        <f ca="1" t="shared" si="166"/>
        <v>#NAME?</v>
      </c>
      <c r="W107" s="32" t="e">
        <f ca="1" t="shared" si="166"/>
        <v>#NAME?</v>
      </c>
      <c r="X107" s="32" t="e">
        <f ca="1" t="shared" si="166"/>
        <v>#NAME?</v>
      </c>
      <c r="Y107" s="32" t="e">
        <f ca="1" t="shared" si="166"/>
        <v>#NAME?</v>
      </c>
      <c r="Z107" s="32" t="e">
        <f ca="1" t="shared" si="166"/>
        <v>#NAME?</v>
      </c>
      <c r="AA107" s="32" t="e">
        <f ca="1" t="shared" si="166"/>
        <v>#NAME?</v>
      </c>
      <c r="AB107" s="3"/>
    </row>
    <row r="108" spans="1:28">
      <c r="A108" s="16"/>
      <c r="B108" s="4">
        <f t="shared" si="160"/>
        <v>9</v>
      </c>
      <c r="C108" s="32">
        <f t="shared" ref="C108:AA108" si="167">BK_r_0*EXP(C80)</f>
        <v>0.06</v>
      </c>
      <c r="D108" s="32" t="e">
        <f ca="1" t="shared" si="167"/>
        <v>#NAME?</v>
      </c>
      <c r="E108" s="32" t="e">
        <f ca="1" t="shared" si="167"/>
        <v>#NAME?</v>
      </c>
      <c r="F108" s="32" t="e">
        <f ca="1" t="shared" si="167"/>
        <v>#NAME?</v>
      </c>
      <c r="G108" s="32" t="e">
        <f ca="1" t="shared" si="167"/>
        <v>#NAME?</v>
      </c>
      <c r="H108" s="32" t="e">
        <f ca="1" t="shared" si="167"/>
        <v>#NAME?</v>
      </c>
      <c r="I108" s="32" t="e">
        <f ca="1" t="shared" si="167"/>
        <v>#NAME?</v>
      </c>
      <c r="J108" s="32" t="e">
        <f ca="1" t="shared" si="167"/>
        <v>#NAME?</v>
      </c>
      <c r="K108" s="32" t="e">
        <f ca="1" t="shared" si="167"/>
        <v>#NAME?</v>
      </c>
      <c r="L108" s="32" t="e">
        <f ca="1" t="shared" si="167"/>
        <v>#NAME?</v>
      </c>
      <c r="M108" s="32" t="e">
        <f ca="1" t="shared" si="167"/>
        <v>#NAME?</v>
      </c>
      <c r="N108" s="32" t="e">
        <f ca="1" t="shared" si="167"/>
        <v>#NAME?</v>
      </c>
      <c r="O108" s="32" t="e">
        <f ca="1" t="shared" si="167"/>
        <v>#NAME?</v>
      </c>
      <c r="P108" s="32" t="e">
        <f ca="1" t="shared" si="167"/>
        <v>#NAME?</v>
      </c>
      <c r="Q108" s="32" t="e">
        <f ca="1" t="shared" si="167"/>
        <v>#NAME?</v>
      </c>
      <c r="R108" s="32" t="e">
        <f ca="1" t="shared" si="167"/>
        <v>#NAME?</v>
      </c>
      <c r="S108" s="32" t="e">
        <f ca="1" t="shared" si="167"/>
        <v>#NAME?</v>
      </c>
      <c r="T108" s="32" t="e">
        <f ca="1" t="shared" si="167"/>
        <v>#NAME?</v>
      </c>
      <c r="U108" s="32" t="e">
        <f ca="1" t="shared" si="167"/>
        <v>#NAME?</v>
      </c>
      <c r="V108" s="32" t="e">
        <f ca="1" t="shared" si="167"/>
        <v>#NAME?</v>
      </c>
      <c r="W108" s="32" t="e">
        <f ca="1" t="shared" si="167"/>
        <v>#NAME?</v>
      </c>
      <c r="X108" s="32" t="e">
        <f ca="1" t="shared" si="167"/>
        <v>#NAME?</v>
      </c>
      <c r="Y108" s="32" t="e">
        <f ca="1" t="shared" si="167"/>
        <v>#NAME?</v>
      </c>
      <c r="Z108" s="32" t="e">
        <f ca="1" t="shared" si="167"/>
        <v>#NAME?</v>
      </c>
      <c r="AA108" s="32" t="e">
        <f ca="1" t="shared" si="167"/>
        <v>#NAME?</v>
      </c>
      <c r="AB108" s="3"/>
    </row>
    <row r="109" spans="1:28">
      <c r="A109" s="16"/>
      <c r="B109" s="4">
        <f t="shared" si="160"/>
        <v>10</v>
      </c>
      <c r="C109" s="32">
        <f t="shared" ref="C109:AA109" si="168">BK_r_0*EXP(C81)</f>
        <v>0.06</v>
      </c>
      <c r="D109" s="32" t="e">
        <f ca="1" t="shared" si="168"/>
        <v>#NAME?</v>
      </c>
      <c r="E109" s="32" t="e">
        <f ca="1" t="shared" si="168"/>
        <v>#NAME?</v>
      </c>
      <c r="F109" s="32" t="e">
        <f ca="1" t="shared" si="168"/>
        <v>#NAME?</v>
      </c>
      <c r="G109" s="32" t="e">
        <f ca="1" t="shared" si="168"/>
        <v>#NAME?</v>
      </c>
      <c r="H109" s="32" t="e">
        <f ca="1" t="shared" si="168"/>
        <v>#NAME?</v>
      </c>
      <c r="I109" s="32" t="e">
        <f ca="1" t="shared" si="168"/>
        <v>#NAME?</v>
      </c>
      <c r="J109" s="32" t="e">
        <f ca="1" t="shared" si="168"/>
        <v>#NAME?</v>
      </c>
      <c r="K109" s="32" t="e">
        <f ca="1" t="shared" si="168"/>
        <v>#NAME?</v>
      </c>
      <c r="L109" s="32" t="e">
        <f ca="1" t="shared" si="168"/>
        <v>#NAME?</v>
      </c>
      <c r="M109" s="32" t="e">
        <f ca="1" t="shared" si="168"/>
        <v>#NAME?</v>
      </c>
      <c r="N109" s="32" t="e">
        <f ca="1" t="shared" si="168"/>
        <v>#NAME?</v>
      </c>
      <c r="O109" s="32" t="e">
        <f ca="1" t="shared" si="168"/>
        <v>#NAME?</v>
      </c>
      <c r="P109" s="32" t="e">
        <f ca="1" t="shared" si="168"/>
        <v>#NAME?</v>
      </c>
      <c r="Q109" s="32" t="e">
        <f ca="1" t="shared" si="168"/>
        <v>#NAME?</v>
      </c>
      <c r="R109" s="32" t="e">
        <f ca="1" t="shared" si="168"/>
        <v>#NAME?</v>
      </c>
      <c r="S109" s="32" t="e">
        <f ca="1" t="shared" si="168"/>
        <v>#NAME?</v>
      </c>
      <c r="T109" s="32" t="e">
        <f ca="1" t="shared" si="168"/>
        <v>#NAME?</v>
      </c>
      <c r="U109" s="32" t="e">
        <f ca="1" t="shared" si="168"/>
        <v>#NAME?</v>
      </c>
      <c r="V109" s="32" t="e">
        <f ca="1" t="shared" si="168"/>
        <v>#NAME?</v>
      </c>
      <c r="W109" s="32" t="e">
        <f ca="1" t="shared" si="168"/>
        <v>#NAME?</v>
      </c>
      <c r="X109" s="32" t="e">
        <f ca="1" t="shared" si="168"/>
        <v>#NAME?</v>
      </c>
      <c r="Y109" s="32" t="e">
        <f ca="1" t="shared" si="168"/>
        <v>#NAME?</v>
      </c>
      <c r="Z109" s="32" t="e">
        <f ca="1" t="shared" si="168"/>
        <v>#NAME?</v>
      </c>
      <c r="AA109" s="32" t="e">
        <f ca="1" t="shared" si="168"/>
        <v>#NAME?</v>
      </c>
      <c r="AB109" s="3"/>
    </row>
    <row r="110" spans="1:28">
      <c r="A110" s="16"/>
      <c r="B110" s="4">
        <f t="shared" si="160"/>
        <v>11</v>
      </c>
      <c r="C110" s="32">
        <f t="shared" ref="C110:AA110" si="169">BK_r_0*EXP(C82)</f>
        <v>0.06</v>
      </c>
      <c r="D110" s="32" t="e">
        <f ca="1" t="shared" si="169"/>
        <v>#NAME?</v>
      </c>
      <c r="E110" s="32" t="e">
        <f ca="1" t="shared" si="169"/>
        <v>#NAME?</v>
      </c>
      <c r="F110" s="32" t="e">
        <f ca="1" t="shared" si="169"/>
        <v>#NAME?</v>
      </c>
      <c r="G110" s="32" t="e">
        <f ca="1" t="shared" si="169"/>
        <v>#NAME?</v>
      </c>
      <c r="H110" s="32" t="e">
        <f ca="1" t="shared" si="169"/>
        <v>#NAME?</v>
      </c>
      <c r="I110" s="32" t="e">
        <f ca="1" t="shared" si="169"/>
        <v>#NAME?</v>
      </c>
      <c r="J110" s="32" t="e">
        <f ca="1" t="shared" si="169"/>
        <v>#NAME?</v>
      </c>
      <c r="K110" s="32" t="e">
        <f ca="1" t="shared" si="169"/>
        <v>#NAME?</v>
      </c>
      <c r="L110" s="32" t="e">
        <f ca="1" t="shared" si="169"/>
        <v>#NAME?</v>
      </c>
      <c r="M110" s="32" t="e">
        <f ca="1" t="shared" si="169"/>
        <v>#NAME?</v>
      </c>
      <c r="N110" s="32" t="e">
        <f ca="1" t="shared" si="169"/>
        <v>#NAME?</v>
      </c>
      <c r="O110" s="32" t="e">
        <f ca="1" t="shared" si="169"/>
        <v>#NAME?</v>
      </c>
      <c r="P110" s="32" t="e">
        <f ca="1" t="shared" si="169"/>
        <v>#NAME?</v>
      </c>
      <c r="Q110" s="32" t="e">
        <f ca="1" t="shared" si="169"/>
        <v>#NAME?</v>
      </c>
      <c r="R110" s="32" t="e">
        <f ca="1" t="shared" si="169"/>
        <v>#NAME?</v>
      </c>
      <c r="S110" s="32" t="e">
        <f ca="1" t="shared" si="169"/>
        <v>#NAME?</v>
      </c>
      <c r="T110" s="32" t="e">
        <f ca="1" t="shared" si="169"/>
        <v>#NAME?</v>
      </c>
      <c r="U110" s="32" t="e">
        <f ca="1" t="shared" si="169"/>
        <v>#NAME?</v>
      </c>
      <c r="V110" s="32" t="e">
        <f ca="1" t="shared" si="169"/>
        <v>#NAME?</v>
      </c>
      <c r="W110" s="32" t="e">
        <f ca="1" t="shared" si="169"/>
        <v>#NAME?</v>
      </c>
      <c r="X110" s="32" t="e">
        <f ca="1" t="shared" si="169"/>
        <v>#NAME?</v>
      </c>
      <c r="Y110" s="32" t="e">
        <f ca="1" t="shared" si="169"/>
        <v>#NAME?</v>
      </c>
      <c r="Z110" s="32" t="e">
        <f ca="1" t="shared" si="169"/>
        <v>#NAME?</v>
      </c>
      <c r="AA110" s="32" t="e">
        <f ca="1" t="shared" si="169"/>
        <v>#NAME?</v>
      </c>
      <c r="AB110" s="3"/>
    </row>
    <row r="111" spans="1:28">
      <c r="A111" s="16"/>
      <c r="B111" s="4">
        <f t="shared" si="160"/>
        <v>12</v>
      </c>
      <c r="C111" s="32">
        <f t="shared" ref="C111:AA111" si="170">BK_r_0*EXP(C83)</f>
        <v>0.06</v>
      </c>
      <c r="D111" s="32" t="e">
        <f ca="1" t="shared" si="170"/>
        <v>#NAME?</v>
      </c>
      <c r="E111" s="32" t="e">
        <f ca="1" t="shared" si="170"/>
        <v>#NAME?</v>
      </c>
      <c r="F111" s="32" t="e">
        <f ca="1" t="shared" si="170"/>
        <v>#NAME?</v>
      </c>
      <c r="G111" s="32" t="e">
        <f ca="1" t="shared" si="170"/>
        <v>#NAME?</v>
      </c>
      <c r="H111" s="32" t="e">
        <f ca="1" t="shared" si="170"/>
        <v>#NAME?</v>
      </c>
      <c r="I111" s="32" t="e">
        <f ca="1" t="shared" si="170"/>
        <v>#NAME?</v>
      </c>
      <c r="J111" s="32" t="e">
        <f ca="1" t="shared" si="170"/>
        <v>#NAME?</v>
      </c>
      <c r="K111" s="32" t="e">
        <f ca="1" t="shared" si="170"/>
        <v>#NAME?</v>
      </c>
      <c r="L111" s="32" t="e">
        <f ca="1" t="shared" si="170"/>
        <v>#NAME?</v>
      </c>
      <c r="M111" s="32" t="e">
        <f ca="1" t="shared" si="170"/>
        <v>#NAME?</v>
      </c>
      <c r="N111" s="32" t="e">
        <f ca="1" t="shared" si="170"/>
        <v>#NAME?</v>
      </c>
      <c r="O111" s="32" t="e">
        <f ca="1" t="shared" si="170"/>
        <v>#NAME?</v>
      </c>
      <c r="P111" s="32" t="e">
        <f ca="1" t="shared" si="170"/>
        <v>#NAME?</v>
      </c>
      <c r="Q111" s="32" t="e">
        <f ca="1" t="shared" si="170"/>
        <v>#NAME?</v>
      </c>
      <c r="R111" s="32" t="e">
        <f ca="1" t="shared" si="170"/>
        <v>#NAME?</v>
      </c>
      <c r="S111" s="32" t="e">
        <f ca="1" t="shared" si="170"/>
        <v>#NAME?</v>
      </c>
      <c r="T111" s="32" t="e">
        <f ca="1" t="shared" si="170"/>
        <v>#NAME?</v>
      </c>
      <c r="U111" s="32" t="e">
        <f ca="1" t="shared" si="170"/>
        <v>#NAME?</v>
      </c>
      <c r="V111" s="32" t="e">
        <f ca="1" t="shared" si="170"/>
        <v>#NAME?</v>
      </c>
      <c r="W111" s="32" t="e">
        <f ca="1" t="shared" si="170"/>
        <v>#NAME?</v>
      </c>
      <c r="X111" s="32" t="e">
        <f ca="1" t="shared" si="170"/>
        <v>#NAME?</v>
      </c>
      <c r="Y111" s="32" t="e">
        <f ca="1" t="shared" si="170"/>
        <v>#NAME?</v>
      </c>
      <c r="Z111" s="32" t="e">
        <f ca="1" t="shared" si="170"/>
        <v>#NAME?</v>
      </c>
      <c r="AA111" s="32" t="e">
        <f ca="1" t="shared" si="170"/>
        <v>#NAME?</v>
      </c>
      <c r="AB111" s="3"/>
    </row>
    <row r="112" spans="1:28">
      <c r="A112" s="16"/>
      <c r="B112" s="4">
        <f t="shared" si="160"/>
        <v>13</v>
      </c>
      <c r="C112" s="32">
        <f t="shared" ref="C112:AA112" si="171">BK_r_0*EXP(C84)</f>
        <v>0.06</v>
      </c>
      <c r="D112" s="32" t="e">
        <f ca="1" t="shared" si="171"/>
        <v>#NAME?</v>
      </c>
      <c r="E112" s="32" t="e">
        <f ca="1" t="shared" si="171"/>
        <v>#NAME?</v>
      </c>
      <c r="F112" s="32" t="e">
        <f ca="1" t="shared" si="171"/>
        <v>#NAME?</v>
      </c>
      <c r="G112" s="32" t="e">
        <f ca="1" t="shared" si="171"/>
        <v>#NAME?</v>
      </c>
      <c r="H112" s="32" t="e">
        <f ca="1" t="shared" si="171"/>
        <v>#NAME?</v>
      </c>
      <c r="I112" s="32" t="e">
        <f ca="1" t="shared" si="171"/>
        <v>#NAME?</v>
      </c>
      <c r="J112" s="32" t="e">
        <f ca="1" t="shared" si="171"/>
        <v>#NAME?</v>
      </c>
      <c r="K112" s="32" t="e">
        <f ca="1" t="shared" si="171"/>
        <v>#NAME?</v>
      </c>
      <c r="L112" s="32" t="e">
        <f ca="1" t="shared" si="171"/>
        <v>#NAME?</v>
      </c>
      <c r="M112" s="32" t="e">
        <f ca="1" t="shared" si="171"/>
        <v>#NAME?</v>
      </c>
      <c r="N112" s="32" t="e">
        <f ca="1" t="shared" si="171"/>
        <v>#NAME?</v>
      </c>
      <c r="O112" s="32" t="e">
        <f ca="1" t="shared" si="171"/>
        <v>#NAME?</v>
      </c>
      <c r="P112" s="32" t="e">
        <f ca="1" t="shared" si="171"/>
        <v>#NAME?</v>
      </c>
      <c r="Q112" s="32" t="e">
        <f ca="1" t="shared" si="171"/>
        <v>#NAME?</v>
      </c>
      <c r="R112" s="32" t="e">
        <f ca="1" t="shared" si="171"/>
        <v>#NAME?</v>
      </c>
      <c r="S112" s="32" t="e">
        <f ca="1" t="shared" si="171"/>
        <v>#NAME?</v>
      </c>
      <c r="T112" s="32" t="e">
        <f ca="1" t="shared" si="171"/>
        <v>#NAME?</v>
      </c>
      <c r="U112" s="32" t="e">
        <f ca="1" t="shared" si="171"/>
        <v>#NAME?</v>
      </c>
      <c r="V112" s="32" t="e">
        <f ca="1" t="shared" si="171"/>
        <v>#NAME?</v>
      </c>
      <c r="W112" s="32" t="e">
        <f ca="1" t="shared" si="171"/>
        <v>#NAME?</v>
      </c>
      <c r="X112" s="32" t="e">
        <f ca="1" t="shared" si="171"/>
        <v>#NAME?</v>
      </c>
      <c r="Y112" s="32" t="e">
        <f ca="1" t="shared" si="171"/>
        <v>#NAME?</v>
      </c>
      <c r="Z112" s="32" t="e">
        <f ca="1" t="shared" si="171"/>
        <v>#NAME?</v>
      </c>
      <c r="AA112" s="32" t="e">
        <f ca="1" t="shared" si="171"/>
        <v>#NAME?</v>
      </c>
      <c r="AB112" s="3"/>
    </row>
    <row r="113" spans="1:28">
      <c r="A113" s="16"/>
      <c r="B113" s="4">
        <f t="shared" si="160"/>
        <v>14</v>
      </c>
      <c r="C113" s="32">
        <f t="shared" ref="C113:AA113" si="172">BK_r_0*EXP(C85)</f>
        <v>0.06</v>
      </c>
      <c r="D113" s="32" t="e">
        <f ca="1" t="shared" si="172"/>
        <v>#NAME?</v>
      </c>
      <c r="E113" s="32" t="e">
        <f ca="1" t="shared" si="172"/>
        <v>#NAME?</v>
      </c>
      <c r="F113" s="32" t="e">
        <f ca="1" t="shared" si="172"/>
        <v>#NAME?</v>
      </c>
      <c r="G113" s="32" t="e">
        <f ca="1" t="shared" si="172"/>
        <v>#NAME?</v>
      </c>
      <c r="H113" s="32" t="e">
        <f ca="1" t="shared" si="172"/>
        <v>#NAME?</v>
      </c>
      <c r="I113" s="32" t="e">
        <f ca="1" t="shared" si="172"/>
        <v>#NAME?</v>
      </c>
      <c r="J113" s="32" t="e">
        <f ca="1" t="shared" si="172"/>
        <v>#NAME?</v>
      </c>
      <c r="K113" s="32" t="e">
        <f ca="1" t="shared" si="172"/>
        <v>#NAME?</v>
      </c>
      <c r="L113" s="32" t="e">
        <f ca="1" t="shared" si="172"/>
        <v>#NAME?</v>
      </c>
      <c r="M113" s="32" t="e">
        <f ca="1" t="shared" si="172"/>
        <v>#NAME?</v>
      </c>
      <c r="N113" s="32" t="e">
        <f ca="1" t="shared" si="172"/>
        <v>#NAME?</v>
      </c>
      <c r="O113" s="32" t="e">
        <f ca="1" t="shared" si="172"/>
        <v>#NAME?</v>
      </c>
      <c r="P113" s="32" t="e">
        <f ca="1" t="shared" si="172"/>
        <v>#NAME?</v>
      </c>
      <c r="Q113" s="32" t="e">
        <f ca="1" t="shared" si="172"/>
        <v>#NAME?</v>
      </c>
      <c r="R113" s="32" t="e">
        <f ca="1" t="shared" si="172"/>
        <v>#NAME?</v>
      </c>
      <c r="S113" s="32" t="e">
        <f ca="1" t="shared" si="172"/>
        <v>#NAME?</v>
      </c>
      <c r="T113" s="32" t="e">
        <f ca="1" t="shared" si="172"/>
        <v>#NAME?</v>
      </c>
      <c r="U113" s="32" t="e">
        <f ca="1" t="shared" si="172"/>
        <v>#NAME?</v>
      </c>
      <c r="V113" s="32" t="e">
        <f ca="1" t="shared" si="172"/>
        <v>#NAME?</v>
      </c>
      <c r="W113" s="32" t="e">
        <f ca="1" t="shared" si="172"/>
        <v>#NAME?</v>
      </c>
      <c r="X113" s="32" t="e">
        <f ca="1" t="shared" si="172"/>
        <v>#NAME?</v>
      </c>
      <c r="Y113" s="32" t="e">
        <f ca="1" t="shared" si="172"/>
        <v>#NAME?</v>
      </c>
      <c r="Z113" s="32" t="e">
        <f ca="1" t="shared" si="172"/>
        <v>#NAME?</v>
      </c>
      <c r="AA113" s="32" t="e">
        <f ca="1" t="shared" si="172"/>
        <v>#NAME?</v>
      </c>
      <c r="AB113" s="3"/>
    </row>
    <row r="114" spans="1:28">
      <c r="A114" s="16"/>
      <c r="B114" s="4">
        <f t="shared" si="160"/>
        <v>15</v>
      </c>
      <c r="C114" s="32">
        <f t="shared" ref="C114:AA114" si="173">BK_r_0*EXP(C86)</f>
        <v>0.06</v>
      </c>
      <c r="D114" s="32" t="e">
        <f ca="1" t="shared" si="173"/>
        <v>#NAME?</v>
      </c>
      <c r="E114" s="32" t="e">
        <f ca="1" t="shared" si="173"/>
        <v>#NAME?</v>
      </c>
      <c r="F114" s="32" t="e">
        <f ca="1" t="shared" si="173"/>
        <v>#NAME?</v>
      </c>
      <c r="G114" s="32" t="e">
        <f ca="1" t="shared" si="173"/>
        <v>#NAME?</v>
      </c>
      <c r="H114" s="32" t="e">
        <f ca="1" t="shared" si="173"/>
        <v>#NAME?</v>
      </c>
      <c r="I114" s="32" t="e">
        <f ca="1" t="shared" si="173"/>
        <v>#NAME?</v>
      </c>
      <c r="J114" s="32" t="e">
        <f ca="1" t="shared" si="173"/>
        <v>#NAME?</v>
      </c>
      <c r="K114" s="32" t="e">
        <f ca="1" t="shared" si="173"/>
        <v>#NAME?</v>
      </c>
      <c r="L114" s="32" t="e">
        <f ca="1" t="shared" si="173"/>
        <v>#NAME?</v>
      </c>
      <c r="M114" s="32" t="e">
        <f ca="1" t="shared" si="173"/>
        <v>#NAME?</v>
      </c>
      <c r="N114" s="32" t="e">
        <f ca="1" t="shared" si="173"/>
        <v>#NAME?</v>
      </c>
      <c r="O114" s="32" t="e">
        <f ca="1" t="shared" si="173"/>
        <v>#NAME?</v>
      </c>
      <c r="P114" s="32" t="e">
        <f ca="1" t="shared" si="173"/>
        <v>#NAME?</v>
      </c>
      <c r="Q114" s="32" t="e">
        <f ca="1" t="shared" si="173"/>
        <v>#NAME?</v>
      </c>
      <c r="R114" s="32" t="e">
        <f ca="1" t="shared" si="173"/>
        <v>#NAME?</v>
      </c>
      <c r="S114" s="32" t="e">
        <f ca="1" t="shared" si="173"/>
        <v>#NAME?</v>
      </c>
      <c r="T114" s="32" t="e">
        <f ca="1" t="shared" si="173"/>
        <v>#NAME?</v>
      </c>
      <c r="U114" s="32" t="e">
        <f ca="1" t="shared" si="173"/>
        <v>#NAME?</v>
      </c>
      <c r="V114" s="32" t="e">
        <f ca="1" t="shared" si="173"/>
        <v>#NAME?</v>
      </c>
      <c r="W114" s="32" t="e">
        <f ca="1" t="shared" si="173"/>
        <v>#NAME?</v>
      </c>
      <c r="X114" s="32" t="e">
        <f ca="1" t="shared" si="173"/>
        <v>#NAME?</v>
      </c>
      <c r="Y114" s="32" t="e">
        <f ca="1" t="shared" si="173"/>
        <v>#NAME?</v>
      </c>
      <c r="Z114" s="32" t="e">
        <f ca="1" t="shared" si="173"/>
        <v>#NAME?</v>
      </c>
      <c r="AA114" s="32" t="e">
        <f ca="1" t="shared" si="173"/>
        <v>#NAME?</v>
      </c>
      <c r="AB114" s="3"/>
    </row>
    <row r="115" spans="1:28">
      <c r="A115" s="16"/>
      <c r="B115" s="4">
        <f t="shared" si="160"/>
        <v>16</v>
      </c>
      <c r="C115" s="32">
        <f t="shared" ref="C115:AA115" si="174">BK_r_0*EXP(C87)</f>
        <v>0.06</v>
      </c>
      <c r="D115" s="32" t="e">
        <f ca="1" t="shared" si="174"/>
        <v>#NAME?</v>
      </c>
      <c r="E115" s="32" t="e">
        <f ca="1" t="shared" si="174"/>
        <v>#NAME?</v>
      </c>
      <c r="F115" s="32" t="e">
        <f ca="1" t="shared" si="174"/>
        <v>#NAME?</v>
      </c>
      <c r="G115" s="32" t="e">
        <f ca="1" t="shared" si="174"/>
        <v>#NAME?</v>
      </c>
      <c r="H115" s="32" t="e">
        <f ca="1" t="shared" si="174"/>
        <v>#NAME?</v>
      </c>
      <c r="I115" s="32" t="e">
        <f ca="1" t="shared" si="174"/>
        <v>#NAME?</v>
      </c>
      <c r="J115" s="32" t="e">
        <f ca="1" t="shared" si="174"/>
        <v>#NAME?</v>
      </c>
      <c r="K115" s="32" t="e">
        <f ca="1" t="shared" si="174"/>
        <v>#NAME?</v>
      </c>
      <c r="L115" s="32" t="e">
        <f ca="1" t="shared" si="174"/>
        <v>#NAME?</v>
      </c>
      <c r="M115" s="32" t="e">
        <f ca="1" t="shared" si="174"/>
        <v>#NAME?</v>
      </c>
      <c r="N115" s="32" t="e">
        <f ca="1" t="shared" si="174"/>
        <v>#NAME?</v>
      </c>
      <c r="O115" s="32" t="e">
        <f ca="1" t="shared" si="174"/>
        <v>#NAME?</v>
      </c>
      <c r="P115" s="32" t="e">
        <f ca="1" t="shared" si="174"/>
        <v>#NAME?</v>
      </c>
      <c r="Q115" s="32" t="e">
        <f ca="1" t="shared" si="174"/>
        <v>#NAME?</v>
      </c>
      <c r="R115" s="32" t="e">
        <f ca="1" t="shared" si="174"/>
        <v>#NAME?</v>
      </c>
      <c r="S115" s="32" t="e">
        <f ca="1" t="shared" si="174"/>
        <v>#NAME?</v>
      </c>
      <c r="T115" s="32" t="e">
        <f ca="1" t="shared" si="174"/>
        <v>#NAME?</v>
      </c>
      <c r="U115" s="32" t="e">
        <f ca="1" t="shared" si="174"/>
        <v>#NAME?</v>
      </c>
      <c r="V115" s="32" t="e">
        <f ca="1" t="shared" si="174"/>
        <v>#NAME?</v>
      </c>
      <c r="W115" s="32" t="e">
        <f ca="1" t="shared" si="174"/>
        <v>#NAME?</v>
      </c>
      <c r="X115" s="32" t="e">
        <f ca="1" t="shared" si="174"/>
        <v>#NAME?</v>
      </c>
      <c r="Y115" s="32" t="e">
        <f ca="1" t="shared" si="174"/>
        <v>#NAME?</v>
      </c>
      <c r="Z115" s="32" t="e">
        <f ca="1" t="shared" si="174"/>
        <v>#NAME?</v>
      </c>
      <c r="AA115" s="32" t="e">
        <f ca="1" t="shared" si="174"/>
        <v>#NAME?</v>
      </c>
      <c r="AB115" s="3"/>
    </row>
    <row r="116" spans="1:28">
      <c r="A116" s="16"/>
      <c r="B116" s="4">
        <f t="shared" si="160"/>
        <v>17</v>
      </c>
      <c r="C116" s="32">
        <f t="shared" ref="C116:AA116" si="175">BK_r_0*EXP(C88)</f>
        <v>0.06</v>
      </c>
      <c r="D116" s="32" t="e">
        <f ca="1" t="shared" si="175"/>
        <v>#NAME?</v>
      </c>
      <c r="E116" s="32" t="e">
        <f ca="1" t="shared" si="175"/>
        <v>#NAME?</v>
      </c>
      <c r="F116" s="32" t="e">
        <f ca="1" t="shared" si="175"/>
        <v>#NAME?</v>
      </c>
      <c r="G116" s="32" t="e">
        <f ca="1" t="shared" si="175"/>
        <v>#NAME?</v>
      </c>
      <c r="H116" s="32" t="e">
        <f ca="1" t="shared" si="175"/>
        <v>#NAME?</v>
      </c>
      <c r="I116" s="32" t="e">
        <f ca="1" t="shared" si="175"/>
        <v>#NAME?</v>
      </c>
      <c r="J116" s="32" t="e">
        <f ca="1" t="shared" si="175"/>
        <v>#NAME?</v>
      </c>
      <c r="K116" s="32" t="e">
        <f ca="1" t="shared" si="175"/>
        <v>#NAME?</v>
      </c>
      <c r="L116" s="32" t="e">
        <f ca="1" t="shared" si="175"/>
        <v>#NAME?</v>
      </c>
      <c r="M116" s="32" t="e">
        <f ca="1" t="shared" si="175"/>
        <v>#NAME?</v>
      </c>
      <c r="N116" s="32" t="e">
        <f ca="1" t="shared" si="175"/>
        <v>#NAME?</v>
      </c>
      <c r="O116" s="32" t="e">
        <f ca="1" t="shared" si="175"/>
        <v>#NAME?</v>
      </c>
      <c r="P116" s="32" t="e">
        <f ca="1" t="shared" si="175"/>
        <v>#NAME?</v>
      </c>
      <c r="Q116" s="32" t="e">
        <f ca="1" t="shared" si="175"/>
        <v>#NAME?</v>
      </c>
      <c r="R116" s="32" t="e">
        <f ca="1" t="shared" si="175"/>
        <v>#NAME?</v>
      </c>
      <c r="S116" s="32" t="e">
        <f ca="1" t="shared" si="175"/>
        <v>#NAME?</v>
      </c>
      <c r="T116" s="32" t="e">
        <f ca="1" t="shared" si="175"/>
        <v>#NAME?</v>
      </c>
      <c r="U116" s="32" t="e">
        <f ca="1" t="shared" si="175"/>
        <v>#NAME?</v>
      </c>
      <c r="V116" s="32" t="e">
        <f ca="1" t="shared" si="175"/>
        <v>#NAME?</v>
      </c>
      <c r="W116" s="32" t="e">
        <f ca="1" t="shared" si="175"/>
        <v>#NAME?</v>
      </c>
      <c r="X116" s="32" t="e">
        <f ca="1" t="shared" si="175"/>
        <v>#NAME?</v>
      </c>
      <c r="Y116" s="32" t="e">
        <f ca="1" t="shared" si="175"/>
        <v>#NAME?</v>
      </c>
      <c r="Z116" s="32" t="e">
        <f ca="1" t="shared" si="175"/>
        <v>#NAME?</v>
      </c>
      <c r="AA116" s="32" t="e">
        <f ca="1" t="shared" si="175"/>
        <v>#NAME?</v>
      </c>
      <c r="AB116" s="3"/>
    </row>
    <row r="117" spans="1:28">
      <c r="A117" s="16"/>
      <c r="B117" s="4">
        <f t="shared" si="160"/>
        <v>18</v>
      </c>
      <c r="C117" s="32">
        <f t="shared" ref="C117:AA117" si="176">BK_r_0*EXP(C89)</f>
        <v>0.06</v>
      </c>
      <c r="D117" s="32" t="e">
        <f ca="1" t="shared" si="176"/>
        <v>#NAME?</v>
      </c>
      <c r="E117" s="32" t="e">
        <f ca="1" t="shared" si="176"/>
        <v>#NAME?</v>
      </c>
      <c r="F117" s="32" t="e">
        <f ca="1" t="shared" si="176"/>
        <v>#NAME?</v>
      </c>
      <c r="G117" s="32" t="e">
        <f ca="1" t="shared" si="176"/>
        <v>#NAME?</v>
      </c>
      <c r="H117" s="32" t="e">
        <f ca="1" t="shared" si="176"/>
        <v>#NAME?</v>
      </c>
      <c r="I117" s="32" t="e">
        <f ca="1" t="shared" si="176"/>
        <v>#NAME?</v>
      </c>
      <c r="J117" s="32" t="e">
        <f ca="1" t="shared" si="176"/>
        <v>#NAME?</v>
      </c>
      <c r="K117" s="32" t="e">
        <f ca="1" t="shared" si="176"/>
        <v>#NAME?</v>
      </c>
      <c r="L117" s="32" t="e">
        <f ca="1" t="shared" si="176"/>
        <v>#NAME?</v>
      </c>
      <c r="M117" s="32" t="e">
        <f ca="1" t="shared" si="176"/>
        <v>#NAME?</v>
      </c>
      <c r="N117" s="32" t="e">
        <f ca="1" t="shared" si="176"/>
        <v>#NAME?</v>
      </c>
      <c r="O117" s="32" t="e">
        <f ca="1" t="shared" si="176"/>
        <v>#NAME?</v>
      </c>
      <c r="P117" s="32" t="e">
        <f ca="1" t="shared" si="176"/>
        <v>#NAME?</v>
      </c>
      <c r="Q117" s="32" t="e">
        <f ca="1" t="shared" si="176"/>
        <v>#NAME?</v>
      </c>
      <c r="R117" s="32" t="e">
        <f ca="1" t="shared" si="176"/>
        <v>#NAME?</v>
      </c>
      <c r="S117" s="32" t="e">
        <f ca="1" t="shared" si="176"/>
        <v>#NAME?</v>
      </c>
      <c r="T117" s="32" t="e">
        <f ca="1" t="shared" si="176"/>
        <v>#NAME?</v>
      </c>
      <c r="U117" s="32" t="e">
        <f ca="1" t="shared" si="176"/>
        <v>#NAME?</v>
      </c>
      <c r="V117" s="32" t="e">
        <f ca="1" t="shared" si="176"/>
        <v>#NAME?</v>
      </c>
      <c r="W117" s="32" t="e">
        <f ca="1" t="shared" si="176"/>
        <v>#NAME?</v>
      </c>
      <c r="X117" s="32" t="e">
        <f ca="1" t="shared" si="176"/>
        <v>#NAME?</v>
      </c>
      <c r="Y117" s="32" t="e">
        <f ca="1" t="shared" si="176"/>
        <v>#NAME?</v>
      </c>
      <c r="Z117" s="32" t="e">
        <f ca="1" t="shared" si="176"/>
        <v>#NAME?</v>
      </c>
      <c r="AA117" s="32" t="e">
        <f ca="1" t="shared" si="176"/>
        <v>#NAME?</v>
      </c>
      <c r="AB117" s="3"/>
    </row>
    <row r="118" spans="1:28">
      <c r="A118" s="16"/>
      <c r="B118" s="4">
        <f t="shared" si="160"/>
        <v>19</v>
      </c>
      <c r="C118" s="32">
        <f t="shared" ref="C118:AA118" si="177">BK_r_0*EXP(C90)</f>
        <v>0.06</v>
      </c>
      <c r="D118" s="32" t="e">
        <f ca="1" t="shared" si="177"/>
        <v>#NAME?</v>
      </c>
      <c r="E118" s="32" t="e">
        <f ca="1" t="shared" si="177"/>
        <v>#NAME?</v>
      </c>
      <c r="F118" s="32" t="e">
        <f ca="1" t="shared" si="177"/>
        <v>#NAME?</v>
      </c>
      <c r="G118" s="32" t="e">
        <f ca="1" t="shared" si="177"/>
        <v>#NAME?</v>
      </c>
      <c r="H118" s="32" t="e">
        <f ca="1" t="shared" si="177"/>
        <v>#NAME?</v>
      </c>
      <c r="I118" s="32" t="e">
        <f ca="1" t="shared" si="177"/>
        <v>#NAME?</v>
      </c>
      <c r="J118" s="32" t="e">
        <f ca="1" t="shared" si="177"/>
        <v>#NAME?</v>
      </c>
      <c r="K118" s="32" t="e">
        <f ca="1" t="shared" si="177"/>
        <v>#NAME?</v>
      </c>
      <c r="L118" s="32" t="e">
        <f ca="1" t="shared" si="177"/>
        <v>#NAME?</v>
      </c>
      <c r="M118" s="32" t="e">
        <f ca="1" t="shared" si="177"/>
        <v>#NAME?</v>
      </c>
      <c r="N118" s="32" t="e">
        <f ca="1" t="shared" si="177"/>
        <v>#NAME?</v>
      </c>
      <c r="O118" s="32" t="e">
        <f ca="1" t="shared" si="177"/>
        <v>#NAME?</v>
      </c>
      <c r="P118" s="32" t="e">
        <f ca="1" t="shared" si="177"/>
        <v>#NAME?</v>
      </c>
      <c r="Q118" s="32" t="e">
        <f ca="1" t="shared" si="177"/>
        <v>#NAME?</v>
      </c>
      <c r="R118" s="32" t="e">
        <f ca="1" t="shared" si="177"/>
        <v>#NAME?</v>
      </c>
      <c r="S118" s="32" t="e">
        <f ca="1" t="shared" si="177"/>
        <v>#NAME?</v>
      </c>
      <c r="T118" s="32" t="e">
        <f ca="1" t="shared" si="177"/>
        <v>#NAME?</v>
      </c>
      <c r="U118" s="32" t="e">
        <f ca="1" t="shared" si="177"/>
        <v>#NAME?</v>
      </c>
      <c r="V118" s="32" t="e">
        <f ca="1" t="shared" si="177"/>
        <v>#NAME?</v>
      </c>
      <c r="W118" s="32" t="e">
        <f ca="1" t="shared" si="177"/>
        <v>#NAME?</v>
      </c>
      <c r="X118" s="32" t="e">
        <f ca="1" t="shared" si="177"/>
        <v>#NAME?</v>
      </c>
      <c r="Y118" s="32" t="e">
        <f ca="1" t="shared" si="177"/>
        <v>#NAME?</v>
      </c>
      <c r="Z118" s="32" t="e">
        <f ca="1" t="shared" si="177"/>
        <v>#NAME?</v>
      </c>
      <c r="AA118" s="32" t="e">
        <f ca="1" t="shared" si="177"/>
        <v>#NAME?</v>
      </c>
      <c r="AB118" s="3"/>
    </row>
    <row r="119" spans="1:28">
      <c r="A119" s="16"/>
      <c r="B119" s="4">
        <f t="shared" si="160"/>
        <v>20</v>
      </c>
      <c r="C119" s="32">
        <f t="shared" ref="C119:AA119" si="178">BK_r_0*EXP(C91)</f>
        <v>0.06</v>
      </c>
      <c r="D119" s="32" t="e">
        <f ca="1" t="shared" si="178"/>
        <v>#NAME?</v>
      </c>
      <c r="E119" s="32" t="e">
        <f ca="1" t="shared" si="178"/>
        <v>#NAME?</v>
      </c>
      <c r="F119" s="32" t="e">
        <f ca="1" t="shared" si="178"/>
        <v>#NAME?</v>
      </c>
      <c r="G119" s="32" t="e">
        <f ca="1" t="shared" si="178"/>
        <v>#NAME?</v>
      </c>
      <c r="H119" s="32" t="e">
        <f ca="1" t="shared" si="178"/>
        <v>#NAME?</v>
      </c>
      <c r="I119" s="32" t="e">
        <f ca="1" t="shared" si="178"/>
        <v>#NAME?</v>
      </c>
      <c r="J119" s="32" t="e">
        <f ca="1" t="shared" si="178"/>
        <v>#NAME?</v>
      </c>
      <c r="K119" s="32" t="e">
        <f ca="1" t="shared" si="178"/>
        <v>#NAME?</v>
      </c>
      <c r="L119" s="32" t="e">
        <f ca="1" t="shared" si="178"/>
        <v>#NAME?</v>
      </c>
      <c r="M119" s="32" t="e">
        <f ca="1" t="shared" si="178"/>
        <v>#NAME?</v>
      </c>
      <c r="N119" s="32" t="e">
        <f ca="1" t="shared" si="178"/>
        <v>#NAME?</v>
      </c>
      <c r="O119" s="32" t="e">
        <f ca="1" t="shared" si="178"/>
        <v>#NAME?</v>
      </c>
      <c r="P119" s="32" t="e">
        <f ca="1" t="shared" si="178"/>
        <v>#NAME?</v>
      </c>
      <c r="Q119" s="32" t="e">
        <f ca="1" t="shared" si="178"/>
        <v>#NAME?</v>
      </c>
      <c r="R119" s="32" t="e">
        <f ca="1" t="shared" si="178"/>
        <v>#NAME?</v>
      </c>
      <c r="S119" s="32" t="e">
        <f ca="1" t="shared" si="178"/>
        <v>#NAME?</v>
      </c>
      <c r="T119" s="32" t="e">
        <f ca="1" t="shared" si="178"/>
        <v>#NAME?</v>
      </c>
      <c r="U119" s="32" t="e">
        <f ca="1" t="shared" si="178"/>
        <v>#NAME?</v>
      </c>
      <c r="V119" s="32" t="e">
        <f ca="1" t="shared" si="178"/>
        <v>#NAME?</v>
      </c>
      <c r="W119" s="32" t="e">
        <f ca="1" t="shared" si="178"/>
        <v>#NAME?</v>
      </c>
      <c r="X119" s="32" t="e">
        <f ca="1" t="shared" si="178"/>
        <v>#NAME?</v>
      </c>
      <c r="Y119" s="32" t="e">
        <f ca="1" t="shared" si="178"/>
        <v>#NAME?</v>
      </c>
      <c r="Z119" s="32" t="e">
        <f ca="1" t="shared" si="178"/>
        <v>#NAME?</v>
      </c>
      <c r="AA119" s="32" t="e">
        <f ca="1" t="shared" si="178"/>
        <v>#NAME?</v>
      </c>
      <c r="AB119" s="3"/>
    </row>
    <row r="120" spans="1:28">
      <c r="A120" s="3"/>
      <c r="B120" s="3"/>
      <c r="C120" s="7">
        <v>0</v>
      </c>
      <c r="D120" s="7">
        <f>C120+1</f>
        <v>1</v>
      </c>
      <c r="E120" s="7">
        <f t="shared" ref="E120:AA120" si="179">D120+1</f>
        <v>2</v>
      </c>
      <c r="F120" s="7">
        <f t="shared" si="179"/>
        <v>3</v>
      </c>
      <c r="G120" s="7">
        <f t="shared" si="179"/>
        <v>4</v>
      </c>
      <c r="H120" s="7">
        <f t="shared" si="179"/>
        <v>5</v>
      </c>
      <c r="I120" s="7">
        <f t="shared" si="179"/>
        <v>6</v>
      </c>
      <c r="J120" s="7">
        <f t="shared" si="179"/>
        <v>7</v>
      </c>
      <c r="K120" s="7">
        <f t="shared" si="179"/>
        <v>8</v>
      </c>
      <c r="L120" s="7">
        <f t="shared" si="179"/>
        <v>9</v>
      </c>
      <c r="M120" s="7">
        <f t="shared" si="179"/>
        <v>10</v>
      </c>
      <c r="N120" s="7">
        <f t="shared" si="179"/>
        <v>11</v>
      </c>
      <c r="O120" s="7">
        <f t="shared" si="179"/>
        <v>12</v>
      </c>
      <c r="P120" s="7">
        <f t="shared" si="179"/>
        <v>13</v>
      </c>
      <c r="Q120" s="7">
        <f t="shared" si="179"/>
        <v>14</v>
      </c>
      <c r="R120" s="7">
        <f t="shared" si="179"/>
        <v>15</v>
      </c>
      <c r="S120" s="7">
        <f t="shared" si="179"/>
        <v>16</v>
      </c>
      <c r="T120" s="7">
        <f t="shared" si="179"/>
        <v>17</v>
      </c>
      <c r="U120" s="7">
        <f t="shared" si="179"/>
        <v>18</v>
      </c>
      <c r="V120" s="7">
        <f t="shared" si="179"/>
        <v>19</v>
      </c>
      <c r="W120" s="7">
        <f t="shared" si="179"/>
        <v>20</v>
      </c>
      <c r="X120" s="7">
        <f t="shared" si="179"/>
        <v>21</v>
      </c>
      <c r="Y120" s="7">
        <f t="shared" si="179"/>
        <v>22</v>
      </c>
      <c r="Z120" s="7">
        <f t="shared" si="179"/>
        <v>23</v>
      </c>
      <c r="AA120" s="7">
        <f t="shared" si="179"/>
        <v>24</v>
      </c>
      <c r="AB120" s="3"/>
    </row>
    <row r="121" ht="34.5" customHeight="1" spans="1:28">
      <c r="A121" s="12" t="s">
        <v>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ht="15" spans="1:28">
      <c r="A122" s="3"/>
      <c r="B122" s="3"/>
      <c r="C122" s="33" t="s">
        <v>21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7"/>
      <c r="AB122" s="3"/>
    </row>
    <row r="123" spans="1:28">
      <c r="A123" s="14" t="s">
        <v>22</v>
      </c>
      <c r="B123" s="4">
        <v>1</v>
      </c>
      <c r="C123" s="35">
        <v>1</v>
      </c>
      <c r="D123" s="35">
        <f t="shared" ref="D123:AA123" si="180">C123*EXP(-C100*BK_delta_t)</f>
        <v>0.995012479192682</v>
      </c>
      <c r="E123" s="35" t="e">
        <f ca="1" t="shared" si="180"/>
        <v>#NAME?</v>
      </c>
      <c r="F123" s="35" t="e">
        <f ca="1" t="shared" si="180"/>
        <v>#NAME?</v>
      </c>
      <c r="G123" s="35" t="e">
        <f ca="1" t="shared" si="180"/>
        <v>#NAME?</v>
      </c>
      <c r="H123" s="35" t="e">
        <f ca="1" t="shared" si="180"/>
        <v>#NAME?</v>
      </c>
      <c r="I123" s="35" t="e">
        <f ca="1" t="shared" si="180"/>
        <v>#NAME?</v>
      </c>
      <c r="J123" s="35" t="e">
        <f ca="1" t="shared" si="180"/>
        <v>#NAME?</v>
      </c>
      <c r="K123" s="35" t="e">
        <f ca="1" t="shared" si="180"/>
        <v>#NAME?</v>
      </c>
      <c r="L123" s="35" t="e">
        <f ca="1" t="shared" si="180"/>
        <v>#NAME?</v>
      </c>
      <c r="M123" s="35" t="e">
        <f ca="1" t="shared" si="180"/>
        <v>#NAME?</v>
      </c>
      <c r="N123" s="35" t="e">
        <f ca="1" t="shared" si="180"/>
        <v>#NAME?</v>
      </c>
      <c r="O123" s="35" t="e">
        <f ca="1" t="shared" si="180"/>
        <v>#NAME?</v>
      </c>
      <c r="P123" s="35" t="e">
        <f ca="1" t="shared" si="180"/>
        <v>#NAME?</v>
      </c>
      <c r="Q123" s="35" t="e">
        <f ca="1" t="shared" si="180"/>
        <v>#NAME?</v>
      </c>
      <c r="R123" s="35" t="e">
        <f ca="1" t="shared" si="180"/>
        <v>#NAME?</v>
      </c>
      <c r="S123" s="35" t="e">
        <f ca="1" t="shared" si="180"/>
        <v>#NAME?</v>
      </c>
      <c r="T123" s="35" t="e">
        <f ca="1" t="shared" si="180"/>
        <v>#NAME?</v>
      </c>
      <c r="U123" s="35" t="e">
        <f ca="1" t="shared" si="180"/>
        <v>#NAME?</v>
      </c>
      <c r="V123" s="35" t="e">
        <f ca="1" t="shared" si="180"/>
        <v>#NAME?</v>
      </c>
      <c r="W123" s="35" t="e">
        <f ca="1" t="shared" si="180"/>
        <v>#NAME?</v>
      </c>
      <c r="X123" s="35" t="e">
        <f ca="1" t="shared" si="180"/>
        <v>#NAME?</v>
      </c>
      <c r="Y123" s="35" t="e">
        <f ca="1" t="shared" si="180"/>
        <v>#NAME?</v>
      </c>
      <c r="Z123" s="35" t="e">
        <f ca="1" t="shared" si="180"/>
        <v>#NAME?</v>
      </c>
      <c r="AA123" s="35" t="e">
        <f ca="1" t="shared" si="180"/>
        <v>#NAME?</v>
      </c>
      <c r="AB123" s="3"/>
    </row>
    <row r="124" spans="1:28">
      <c r="A124" s="14"/>
      <c r="B124" s="4">
        <f>B123+1</f>
        <v>2</v>
      </c>
      <c r="C124" s="35">
        <v>1</v>
      </c>
      <c r="D124" s="35">
        <f t="shared" ref="D124:AA124" si="181">C124*EXP(-C101*BK_delta_t)</f>
        <v>0.995012479192682</v>
      </c>
      <c r="E124" s="35" t="e">
        <f ca="1" t="shared" si="181"/>
        <v>#NAME?</v>
      </c>
      <c r="F124" s="35" t="e">
        <f ca="1" t="shared" si="181"/>
        <v>#NAME?</v>
      </c>
      <c r="G124" s="35" t="e">
        <f ca="1" t="shared" si="181"/>
        <v>#NAME?</v>
      </c>
      <c r="H124" s="35" t="e">
        <f ca="1" t="shared" si="181"/>
        <v>#NAME?</v>
      </c>
      <c r="I124" s="35" t="e">
        <f ca="1" t="shared" si="181"/>
        <v>#NAME?</v>
      </c>
      <c r="J124" s="35" t="e">
        <f ca="1" t="shared" si="181"/>
        <v>#NAME?</v>
      </c>
      <c r="K124" s="35" t="e">
        <f ca="1" t="shared" si="181"/>
        <v>#NAME?</v>
      </c>
      <c r="L124" s="35" t="e">
        <f ca="1" t="shared" si="181"/>
        <v>#NAME?</v>
      </c>
      <c r="M124" s="35" t="e">
        <f ca="1" t="shared" si="181"/>
        <v>#NAME?</v>
      </c>
      <c r="N124" s="35" t="e">
        <f ca="1" t="shared" si="181"/>
        <v>#NAME?</v>
      </c>
      <c r="O124" s="35" t="e">
        <f ca="1" t="shared" si="181"/>
        <v>#NAME?</v>
      </c>
      <c r="P124" s="35" t="e">
        <f ca="1" t="shared" si="181"/>
        <v>#NAME?</v>
      </c>
      <c r="Q124" s="35" t="e">
        <f ca="1" t="shared" si="181"/>
        <v>#NAME?</v>
      </c>
      <c r="R124" s="35" t="e">
        <f ca="1" t="shared" si="181"/>
        <v>#NAME?</v>
      </c>
      <c r="S124" s="35" t="e">
        <f ca="1" t="shared" si="181"/>
        <v>#NAME?</v>
      </c>
      <c r="T124" s="35" t="e">
        <f ca="1" t="shared" si="181"/>
        <v>#NAME?</v>
      </c>
      <c r="U124" s="35" t="e">
        <f ca="1" t="shared" si="181"/>
        <v>#NAME?</v>
      </c>
      <c r="V124" s="35" t="e">
        <f ca="1" t="shared" si="181"/>
        <v>#NAME?</v>
      </c>
      <c r="W124" s="35" t="e">
        <f ca="1" t="shared" si="181"/>
        <v>#NAME?</v>
      </c>
      <c r="X124" s="35" t="e">
        <f ca="1" t="shared" si="181"/>
        <v>#NAME?</v>
      </c>
      <c r="Y124" s="35" t="e">
        <f ca="1" t="shared" si="181"/>
        <v>#NAME?</v>
      </c>
      <c r="Z124" s="35" t="e">
        <f ca="1" t="shared" si="181"/>
        <v>#NAME?</v>
      </c>
      <c r="AA124" s="35" t="e">
        <f ca="1" t="shared" si="181"/>
        <v>#NAME?</v>
      </c>
      <c r="AB124" s="3"/>
    </row>
    <row r="125" spans="1:28">
      <c r="A125" s="14"/>
      <c r="B125" s="4">
        <f t="shared" ref="B125:B142" si="182">B124+1</f>
        <v>3</v>
      </c>
      <c r="C125" s="35">
        <v>1</v>
      </c>
      <c r="D125" s="35">
        <f t="shared" ref="D125:AA125" si="183">C125*EXP(-C102*BK_delta_t)</f>
        <v>0.995012479192682</v>
      </c>
      <c r="E125" s="35" t="e">
        <f ca="1" t="shared" si="183"/>
        <v>#NAME?</v>
      </c>
      <c r="F125" s="35" t="e">
        <f ca="1" t="shared" si="183"/>
        <v>#NAME?</v>
      </c>
      <c r="G125" s="35" t="e">
        <f ca="1" t="shared" si="183"/>
        <v>#NAME?</v>
      </c>
      <c r="H125" s="35" t="e">
        <f ca="1" t="shared" si="183"/>
        <v>#NAME?</v>
      </c>
      <c r="I125" s="35" t="e">
        <f ca="1" t="shared" si="183"/>
        <v>#NAME?</v>
      </c>
      <c r="J125" s="35" t="e">
        <f ca="1" t="shared" si="183"/>
        <v>#NAME?</v>
      </c>
      <c r="K125" s="35" t="e">
        <f ca="1" t="shared" si="183"/>
        <v>#NAME?</v>
      </c>
      <c r="L125" s="35" t="e">
        <f ca="1" t="shared" si="183"/>
        <v>#NAME?</v>
      </c>
      <c r="M125" s="35" t="e">
        <f ca="1" t="shared" si="183"/>
        <v>#NAME?</v>
      </c>
      <c r="N125" s="35" t="e">
        <f ca="1" t="shared" si="183"/>
        <v>#NAME?</v>
      </c>
      <c r="O125" s="35" t="e">
        <f ca="1" t="shared" si="183"/>
        <v>#NAME?</v>
      </c>
      <c r="P125" s="35" t="e">
        <f ca="1" t="shared" si="183"/>
        <v>#NAME?</v>
      </c>
      <c r="Q125" s="35" t="e">
        <f ca="1" t="shared" si="183"/>
        <v>#NAME?</v>
      </c>
      <c r="R125" s="35" t="e">
        <f ca="1" t="shared" si="183"/>
        <v>#NAME?</v>
      </c>
      <c r="S125" s="35" t="e">
        <f ca="1" t="shared" si="183"/>
        <v>#NAME?</v>
      </c>
      <c r="T125" s="35" t="e">
        <f ca="1" t="shared" si="183"/>
        <v>#NAME?</v>
      </c>
      <c r="U125" s="35" t="e">
        <f ca="1" t="shared" si="183"/>
        <v>#NAME?</v>
      </c>
      <c r="V125" s="35" t="e">
        <f ca="1" t="shared" si="183"/>
        <v>#NAME?</v>
      </c>
      <c r="W125" s="35" t="e">
        <f ca="1" t="shared" si="183"/>
        <v>#NAME?</v>
      </c>
      <c r="X125" s="35" t="e">
        <f ca="1" t="shared" si="183"/>
        <v>#NAME?</v>
      </c>
      <c r="Y125" s="35" t="e">
        <f ca="1" t="shared" si="183"/>
        <v>#NAME?</v>
      </c>
      <c r="Z125" s="35" t="e">
        <f ca="1" t="shared" si="183"/>
        <v>#NAME?</v>
      </c>
      <c r="AA125" s="35" t="e">
        <f ca="1" t="shared" si="183"/>
        <v>#NAME?</v>
      </c>
      <c r="AB125" s="3"/>
    </row>
    <row r="126" spans="1:28">
      <c r="A126" s="14"/>
      <c r="B126" s="4">
        <f t="shared" si="182"/>
        <v>4</v>
      </c>
      <c r="C126" s="35">
        <v>1</v>
      </c>
      <c r="D126" s="35">
        <f t="shared" ref="D126:AA126" si="184">C126*EXP(-C103*BK_delta_t)</f>
        <v>0.995012479192682</v>
      </c>
      <c r="E126" s="35" t="e">
        <f ca="1" t="shared" si="184"/>
        <v>#NAME?</v>
      </c>
      <c r="F126" s="35" t="e">
        <f ca="1" t="shared" si="184"/>
        <v>#NAME?</v>
      </c>
      <c r="G126" s="35" t="e">
        <f ca="1" t="shared" si="184"/>
        <v>#NAME?</v>
      </c>
      <c r="H126" s="35" t="e">
        <f ca="1" t="shared" si="184"/>
        <v>#NAME?</v>
      </c>
      <c r="I126" s="35" t="e">
        <f ca="1" t="shared" si="184"/>
        <v>#NAME?</v>
      </c>
      <c r="J126" s="35" t="e">
        <f ca="1" t="shared" si="184"/>
        <v>#NAME?</v>
      </c>
      <c r="K126" s="35" t="e">
        <f ca="1" t="shared" si="184"/>
        <v>#NAME?</v>
      </c>
      <c r="L126" s="35" t="e">
        <f ca="1" t="shared" si="184"/>
        <v>#NAME?</v>
      </c>
      <c r="M126" s="35" t="e">
        <f ca="1" t="shared" si="184"/>
        <v>#NAME?</v>
      </c>
      <c r="N126" s="35" t="e">
        <f ca="1" t="shared" si="184"/>
        <v>#NAME?</v>
      </c>
      <c r="O126" s="35" t="e">
        <f ca="1" t="shared" si="184"/>
        <v>#NAME?</v>
      </c>
      <c r="P126" s="35" t="e">
        <f ca="1" t="shared" si="184"/>
        <v>#NAME?</v>
      </c>
      <c r="Q126" s="35" t="e">
        <f ca="1" t="shared" si="184"/>
        <v>#NAME?</v>
      </c>
      <c r="R126" s="35" t="e">
        <f ca="1" t="shared" si="184"/>
        <v>#NAME?</v>
      </c>
      <c r="S126" s="35" t="e">
        <f ca="1" t="shared" si="184"/>
        <v>#NAME?</v>
      </c>
      <c r="T126" s="35" t="e">
        <f ca="1" t="shared" si="184"/>
        <v>#NAME?</v>
      </c>
      <c r="U126" s="35" t="e">
        <f ca="1" t="shared" si="184"/>
        <v>#NAME?</v>
      </c>
      <c r="V126" s="35" t="e">
        <f ca="1" t="shared" si="184"/>
        <v>#NAME?</v>
      </c>
      <c r="W126" s="35" t="e">
        <f ca="1" t="shared" si="184"/>
        <v>#NAME?</v>
      </c>
      <c r="X126" s="35" t="e">
        <f ca="1" t="shared" si="184"/>
        <v>#NAME?</v>
      </c>
      <c r="Y126" s="35" t="e">
        <f ca="1" t="shared" si="184"/>
        <v>#NAME?</v>
      </c>
      <c r="Z126" s="35" t="e">
        <f ca="1" t="shared" si="184"/>
        <v>#NAME?</v>
      </c>
      <c r="AA126" s="35" t="e">
        <f ca="1" t="shared" si="184"/>
        <v>#NAME?</v>
      </c>
      <c r="AB126" s="3"/>
    </row>
    <row r="127" spans="1:28">
      <c r="A127" s="14"/>
      <c r="B127" s="4">
        <f t="shared" si="182"/>
        <v>5</v>
      </c>
      <c r="C127" s="35">
        <v>1</v>
      </c>
      <c r="D127" s="35">
        <f t="shared" ref="D127:AA127" si="185">C127*EXP(-C104*BK_delta_t)</f>
        <v>0.995012479192682</v>
      </c>
      <c r="E127" s="35" t="e">
        <f ca="1" t="shared" si="185"/>
        <v>#NAME?</v>
      </c>
      <c r="F127" s="35" t="e">
        <f ca="1" t="shared" si="185"/>
        <v>#NAME?</v>
      </c>
      <c r="G127" s="35" t="e">
        <f ca="1" t="shared" si="185"/>
        <v>#NAME?</v>
      </c>
      <c r="H127" s="35" t="e">
        <f ca="1" t="shared" si="185"/>
        <v>#NAME?</v>
      </c>
      <c r="I127" s="35" t="e">
        <f ca="1" t="shared" si="185"/>
        <v>#NAME?</v>
      </c>
      <c r="J127" s="35" t="e">
        <f ca="1" t="shared" si="185"/>
        <v>#NAME?</v>
      </c>
      <c r="K127" s="35" t="e">
        <f ca="1" t="shared" si="185"/>
        <v>#NAME?</v>
      </c>
      <c r="L127" s="35" t="e">
        <f ca="1" t="shared" si="185"/>
        <v>#NAME?</v>
      </c>
      <c r="M127" s="35" t="e">
        <f ca="1" t="shared" si="185"/>
        <v>#NAME?</v>
      </c>
      <c r="N127" s="35" t="e">
        <f ca="1" t="shared" si="185"/>
        <v>#NAME?</v>
      </c>
      <c r="O127" s="35" t="e">
        <f ca="1" t="shared" si="185"/>
        <v>#NAME?</v>
      </c>
      <c r="P127" s="35" t="e">
        <f ca="1" t="shared" si="185"/>
        <v>#NAME?</v>
      </c>
      <c r="Q127" s="35" t="e">
        <f ca="1" t="shared" si="185"/>
        <v>#NAME?</v>
      </c>
      <c r="R127" s="35" t="e">
        <f ca="1" t="shared" si="185"/>
        <v>#NAME?</v>
      </c>
      <c r="S127" s="35" t="e">
        <f ca="1" t="shared" si="185"/>
        <v>#NAME?</v>
      </c>
      <c r="T127" s="35" t="e">
        <f ca="1" t="shared" si="185"/>
        <v>#NAME?</v>
      </c>
      <c r="U127" s="35" t="e">
        <f ca="1" t="shared" si="185"/>
        <v>#NAME?</v>
      </c>
      <c r="V127" s="35" t="e">
        <f ca="1" t="shared" si="185"/>
        <v>#NAME?</v>
      </c>
      <c r="W127" s="35" t="e">
        <f ca="1" t="shared" si="185"/>
        <v>#NAME?</v>
      </c>
      <c r="X127" s="35" t="e">
        <f ca="1" t="shared" si="185"/>
        <v>#NAME?</v>
      </c>
      <c r="Y127" s="35" t="e">
        <f ca="1" t="shared" si="185"/>
        <v>#NAME?</v>
      </c>
      <c r="Z127" s="35" t="e">
        <f ca="1" t="shared" si="185"/>
        <v>#NAME?</v>
      </c>
      <c r="AA127" s="35" t="e">
        <f ca="1" t="shared" si="185"/>
        <v>#NAME?</v>
      </c>
      <c r="AB127" s="3"/>
    </row>
    <row r="128" spans="1:28">
      <c r="A128" s="14"/>
      <c r="B128" s="4">
        <f t="shared" si="182"/>
        <v>6</v>
      </c>
      <c r="C128" s="35">
        <v>1</v>
      </c>
      <c r="D128" s="35">
        <f t="shared" ref="D128:AA128" si="186">C128*EXP(-C105*BK_delta_t)</f>
        <v>0.995012479192682</v>
      </c>
      <c r="E128" s="35" t="e">
        <f ca="1" t="shared" si="186"/>
        <v>#NAME?</v>
      </c>
      <c r="F128" s="35" t="e">
        <f ca="1" t="shared" si="186"/>
        <v>#NAME?</v>
      </c>
      <c r="G128" s="35" t="e">
        <f ca="1" t="shared" si="186"/>
        <v>#NAME?</v>
      </c>
      <c r="H128" s="35" t="e">
        <f ca="1" t="shared" si="186"/>
        <v>#NAME?</v>
      </c>
      <c r="I128" s="35" t="e">
        <f ca="1" t="shared" si="186"/>
        <v>#NAME?</v>
      </c>
      <c r="J128" s="35" t="e">
        <f ca="1" t="shared" si="186"/>
        <v>#NAME?</v>
      </c>
      <c r="K128" s="35" t="e">
        <f ca="1" t="shared" si="186"/>
        <v>#NAME?</v>
      </c>
      <c r="L128" s="35" t="e">
        <f ca="1" t="shared" si="186"/>
        <v>#NAME?</v>
      </c>
      <c r="M128" s="35" t="e">
        <f ca="1" t="shared" si="186"/>
        <v>#NAME?</v>
      </c>
      <c r="N128" s="35" t="e">
        <f ca="1" t="shared" si="186"/>
        <v>#NAME?</v>
      </c>
      <c r="O128" s="35" t="e">
        <f ca="1" t="shared" si="186"/>
        <v>#NAME?</v>
      </c>
      <c r="P128" s="35" t="e">
        <f ca="1" t="shared" si="186"/>
        <v>#NAME?</v>
      </c>
      <c r="Q128" s="35" t="e">
        <f ca="1" t="shared" si="186"/>
        <v>#NAME?</v>
      </c>
      <c r="R128" s="35" t="e">
        <f ca="1" t="shared" si="186"/>
        <v>#NAME?</v>
      </c>
      <c r="S128" s="35" t="e">
        <f ca="1" t="shared" si="186"/>
        <v>#NAME?</v>
      </c>
      <c r="T128" s="35" t="e">
        <f ca="1" t="shared" si="186"/>
        <v>#NAME?</v>
      </c>
      <c r="U128" s="35" t="e">
        <f ca="1" t="shared" si="186"/>
        <v>#NAME?</v>
      </c>
      <c r="V128" s="35" t="e">
        <f ca="1" t="shared" si="186"/>
        <v>#NAME?</v>
      </c>
      <c r="W128" s="35" t="e">
        <f ca="1" t="shared" si="186"/>
        <v>#NAME?</v>
      </c>
      <c r="X128" s="35" t="e">
        <f ca="1" t="shared" si="186"/>
        <v>#NAME?</v>
      </c>
      <c r="Y128" s="35" t="e">
        <f ca="1" t="shared" si="186"/>
        <v>#NAME?</v>
      </c>
      <c r="Z128" s="35" t="e">
        <f ca="1" t="shared" si="186"/>
        <v>#NAME?</v>
      </c>
      <c r="AA128" s="35" t="e">
        <f ca="1" t="shared" si="186"/>
        <v>#NAME?</v>
      </c>
      <c r="AB128" s="3"/>
    </row>
    <row r="129" spans="1:28">
      <c r="A129" s="14"/>
      <c r="B129" s="4">
        <f t="shared" si="182"/>
        <v>7</v>
      </c>
      <c r="C129" s="35">
        <v>1</v>
      </c>
      <c r="D129" s="35">
        <f t="shared" ref="D129:AA129" si="187">C129*EXP(-C106*BK_delta_t)</f>
        <v>0.995012479192682</v>
      </c>
      <c r="E129" s="35" t="e">
        <f ca="1" t="shared" si="187"/>
        <v>#NAME?</v>
      </c>
      <c r="F129" s="35" t="e">
        <f ca="1" t="shared" si="187"/>
        <v>#NAME?</v>
      </c>
      <c r="G129" s="35" t="e">
        <f ca="1" t="shared" si="187"/>
        <v>#NAME?</v>
      </c>
      <c r="H129" s="35" t="e">
        <f ca="1" t="shared" si="187"/>
        <v>#NAME?</v>
      </c>
      <c r="I129" s="35" t="e">
        <f ca="1" t="shared" si="187"/>
        <v>#NAME?</v>
      </c>
      <c r="J129" s="35" t="e">
        <f ca="1" t="shared" si="187"/>
        <v>#NAME?</v>
      </c>
      <c r="K129" s="35" t="e">
        <f ca="1" t="shared" si="187"/>
        <v>#NAME?</v>
      </c>
      <c r="L129" s="35" t="e">
        <f ca="1" t="shared" si="187"/>
        <v>#NAME?</v>
      </c>
      <c r="M129" s="35" t="e">
        <f ca="1" t="shared" si="187"/>
        <v>#NAME?</v>
      </c>
      <c r="N129" s="35" t="e">
        <f ca="1" t="shared" si="187"/>
        <v>#NAME?</v>
      </c>
      <c r="O129" s="35" t="e">
        <f ca="1" t="shared" si="187"/>
        <v>#NAME?</v>
      </c>
      <c r="P129" s="35" t="e">
        <f ca="1" t="shared" si="187"/>
        <v>#NAME?</v>
      </c>
      <c r="Q129" s="35" t="e">
        <f ca="1" t="shared" si="187"/>
        <v>#NAME?</v>
      </c>
      <c r="R129" s="35" t="e">
        <f ca="1" t="shared" si="187"/>
        <v>#NAME?</v>
      </c>
      <c r="S129" s="35" t="e">
        <f ca="1" t="shared" si="187"/>
        <v>#NAME?</v>
      </c>
      <c r="T129" s="35" t="e">
        <f ca="1" t="shared" si="187"/>
        <v>#NAME?</v>
      </c>
      <c r="U129" s="35" t="e">
        <f ca="1" t="shared" si="187"/>
        <v>#NAME?</v>
      </c>
      <c r="V129" s="35" t="e">
        <f ca="1" t="shared" si="187"/>
        <v>#NAME?</v>
      </c>
      <c r="W129" s="35" t="e">
        <f ca="1" t="shared" si="187"/>
        <v>#NAME?</v>
      </c>
      <c r="X129" s="35" t="e">
        <f ca="1" t="shared" si="187"/>
        <v>#NAME?</v>
      </c>
      <c r="Y129" s="35" t="e">
        <f ca="1" t="shared" si="187"/>
        <v>#NAME?</v>
      </c>
      <c r="Z129" s="35" t="e">
        <f ca="1" t="shared" si="187"/>
        <v>#NAME?</v>
      </c>
      <c r="AA129" s="35" t="e">
        <f ca="1" t="shared" si="187"/>
        <v>#NAME?</v>
      </c>
      <c r="AB129" s="3"/>
    </row>
    <row r="130" spans="1:28">
      <c r="A130" s="14"/>
      <c r="B130" s="4">
        <f t="shared" si="182"/>
        <v>8</v>
      </c>
      <c r="C130" s="35">
        <v>1</v>
      </c>
      <c r="D130" s="35">
        <f t="shared" ref="D130:AA130" si="188">C130*EXP(-C107*BK_delta_t)</f>
        <v>0.995012479192682</v>
      </c>
      <c r="E130" s="35" t="e">
        <f ca="1" t="shared" si="188"/>
        <v>#NAME?</v>
      </c>
      <c r="F130" s="35" t="e">
        <f ca="1" t="shared" si="188"/>
        <v>#NAME?</v>
      </c>
      <c r="G130" s="35" t="e">
        <f ca="1" t="shared" si="188"/>
        <v>#NAME?</v>
      </c>
      <c r="H130" s="35" t="e">
        <f ca="1" t="shared" si="188"/>
        <v>#NAME?</v>
      </c>
      <c r="I130" s="35" t="e">
        <f ca="1" t="shared" si="188"/>
        <v>#NAME?</v>
      </c>
      <c r="J130" s="35" t="e">
        <f ca="1" t="shared" si="188"/>
        <v>#NAME?</v>
      </c>
      <c r="K130" s="35" t="e">
        <f ca="1" t="shared" si="188"/>
        <v>#NAME?</v>
      </c>
      <c r="L130" s="35" t="e">
        <f ca="1" t="shared" si="188"/>
        <v>#NAME?</v>
      </c>
      <c r="M130" s="35" t="e">
        <f ca="1" t="shared" si="188"/>
        <v>#NAME?</v>
      </c>
      <c r="N130" s="35" t="e">
        <f ca="1" t="shared" si="188"/>
        <v>#NAME?</v>
      </c>
      <c r="O130" s="35" t="e">
        <f ca="1" t="shared" si="188"/>
        <v>#NAME?</v>
      </c>
      <c r="P130" s="35" t="e">
        <f ca="1" t="shared" si="188"/>
        <v>#NAME?</v>
      </c>
      <c r="Q130" s="35" t="e">
        <f ca="1" t="shared" si="188"/>
        <v>#NAME?</v>
      </c>
      <c r="R130" s="35" t="e">
        <f ca="1" t="shared" si="188"/>
        <v>#NAME?</v>
      </c>
      <c r="S130" s="35" t="e">
        <f ca="1" t="shared" si="188"/>
        <v>#NAME?</v>
      </c>
      <c r="T130" s="35" t="e">
        <f ca="1" t="shared" si="188"/>
        <v>#NAME?</v>
      </c>
      <c r="U130" s="35" t="e">
        <f ca="1" t="shared" si="188"/>
        <v>#NAME?</v>
      </c>
      <c r="V130" s="35" t="e">
        <f ca="1" t="shared" si="188"/>
        <v>#NAME?</v>
      </c>
      <c r="W130" s="35" t="e">
        <f ca="1" t="shared" si="188"/>
        <v>#NAME?</v>
      </c>
      <c r="X130" s="35" t="e">
        <f ca="1" t="shared" si="188"/>
        <v>#NAME?</v>
      </c>
      <c r="Y130" s="35" t="e">
        <f ca="1" t="shared" si="188"/>
        <v>#NAME?</v>
      </c>
      <c r="Z130" s="35" t="e">
        <f ca="1" t="shared" si="188"/>
        <v>#NAME?</v>
      </c>
      <c r="AA130" s="35" t="e">
        <f ca="1" t="shared" si="188"/>
        <v>#NAME?</v>
      </c>
      <c r="AB130" s="3"/>
    </row>
    <row r="131" spans="1:28">
      <c r="A131" s="14"/>
      <c r="B131" s="4">
        <f t="shared" si="182"/>
        <v>9</v>
      </c>
      <c r="C131" s="35">
        <v>1</v>
      </c>
      <c r="D131" s="35">
        <f t="shared" ref="D131:AA131" si="189">C131*EXP(-C108*BK_delta_t)</f>
        <v>0.995012479192682</v>
      </c>
      <c r="E131" s="35" t="e">
        <f ca="1" t="shared" si="189"/>
        <v>#NAME?</v>
      </c>
      <c r="F131" s="35" t="e">
        <f ca="1" t="shared" si="189"/>
        <v>#NAME?</v>
      </c>
      <c r="G131" s="35" t="e">
        <f ca="1" t="shared" si="189"/>
        <v>#NAME?</v>
      </c>
      <c r="H131" s="35" t="e">
        <f ca="1" t="shared" si="189"/>
        <v>#NAME?</v>
      </c>
      <c r="I131" s="35" t="e">
        <f ca="1" t="shared" si="189"/>
        <v>#NAME?</v>
      </c>
      <c r="J131" s="35" t="e">
        <f ca="1" t="shared" si="189"/>
        <v>#NAME?</v>
      </c>
      <c r="K131" s="35" t="e">
        <f ca="1" t="shared" si="189"/>
        <v>#NAME?</v>
      </c>
      <c r="L131" s="35" t="e">
        <f ca="1" t="shared" si="189"/>
        <v>#NAME?</v>
      </c>
      <c r="M131" s="35" t="e">
        <f ca="1" t="shared" si="189"/>
        <v>#NAME?</v>
      </c>
      <c r="N131" s="35" t="e">
        <f ca="1" t="shared" si="189"/>
        <v>#NAME?</v>
      </c>
      <c r="O131" s="35" t="e">
        <f ca="1" t="shared" si="189"/>
        <v>#NAME?</v>
      </c>
      <c r="P131" s="35" t="e">
        <f ca="1" t="shared" si="189"/>
        <v>#NAME?</v>
      </c>
      <c r="Q131" s="35" t="e">
        <f ca="1" t="shared" si="189"/>
        <v>#NAME?</v>
      </c>
      <c r="R131" s="35" t="e">
        <f ca="1" t="shared" si="189"/>
        <v>#NAME?</v>
      </c>
      <c r="S131" s="35" t="e">
        <f ca="1" t="shared" si="189"/>
        <v>#NAME?</v>
      </c>
      <c r="T131" s="35" t="e">
        <f ca="1" t="shared" si="189"/>
        <v>#NAME?</v>
      </c>
      <c r="U131" s="35" t="e">
        <f ca="1" t="shared" si="189"/>
        <v>#NAME?</v>
      </c>
      <c r="V131" s="35" t="e">
        <f ca="1" t="shared" si="189"/>
        <v>#NAME?</v>
      </c>
      <c r="W131" s="35" t="e">
        <f ca="1" t="shared" si="189"/>
        <v>#NAME?</v>
      </c>
      <c r="X131" s="35" t="e">
        <f ca="1" t="shared" si="189"/>
        <v>#NAME?</v>
      </c>
      <c r="Y131" s="35" t="e">
        <f ca="1" t="shared" si="189"/>
        <v>#NAME?</v>
      </c>
      <c r="Z131" s="35" t="e">
        <f ca="1" t="shared" si="189"/>
        <v>#NAME?</v>
      </c>
      <c r="AA131" s="35" t="e">
        <f ca="1" t="shared" si="189"/>
        <v>#NAME?</v>
      </c>
      <c r="AB131" s="3"/>
    </row>
    <row r="132" spans="1:28">
      <c r="A132" s="14"/>
      <c r="B132" s="4">
        <f t="shared" si="182"/>
        <v>10</v>
      </c>
      <c r="C132" s="35">
        <v>1</v>
      </c>
      <c r="D132" s="35">
        <f t="shared" ref="D132:AA132" si="190">C132*EXP(-C109*BK_delta_t)</f>
        <v>0.995012479192682</v>
      </c>
      <c r="E132" s="35" t="e">
        <f ca="1" t="shared" si="190"/>
        <v>#NAME?</v>
      </c>
      <c r="F132" s="35" t="e">
        <f ca="1" t="shared" si="190"/>
        <v>#NAME?</v>
      </c>
      <c r="G132" s="35" t="e">
        <f ca="1" t="shared" si="190"/>
        <v>#NAME?</v>
      </c>
      <c r="H132" s="35" t="e">
        <f ca="1" t="shared" si="190"/>
        <v>#NAME?</v>
      </c>
      <c r="I132" s="35" t="e">
        <f ca="1" t="shared" si="190"/>
        <v>#NAME?</v>
      </c>
      <c r="J132" s="35" t="e">
        <f ca="1" t="shared" si="190"/>
        <v>#NAME?</v>
      </c>
      <c r="K132" s="35" t="e">
        <f ca="1" t="shared" si="190"/>
        <v>#NAME?</v>
      </c>
      <c r="L132" s="35" t="e">
        <f ca="1" t="shared" si="190"/>
        <v>#NAME?</v>
      </c>
      <c r="M132" s="35" t="e">
        <f ca="1" t="shared" si="190"/>
        <v>#NAME?</v>
      </c>
      <c r="N132" s="35" t="e">
        <f ca="1" t="shared" si="190"/>
        <v>#NAME?</v>
      </c>
      <c r="O132" s="35" t="e">
        <f ca="1" t="shared" si="190"/>
        <v>#NAME?</v>
      </c>
      <c r="P132" s="35" t="e">
        <f ca="1" t="shared" si="190"/>
        <v>#NAME?</v>
      </c>
      <c r="Q132" s="35" t="e">
        <f ca="1" t="shared" si="190"/>
        <v>#NAME?</v>
      </c>
      <c r="R132" s="35" t="e">
        <f ca="1" t="shared" si="190"/>
        <v>#NAME?</v>
      </c>
      <c r="S132" s="35" t="e">
        <f ca="1" t="shared" si="190"/>
        <v>#NAME?</v>
      </c>
      <c r="T132" s="35" t="e">
        <f ca="1" t="shared" si="190"/>
        <v>#NAME?</v>
      </c>
      <c r="U132" s="35" t="e">
        <f ca="1" t="shared" si="190"/>
        <v>#NAME?</v>
      </c>
      <c r="V132" s="35" t="e">
        <f ca="1" t="shared" si="190"/>
        <v>#NAME?</v>
      </c>
      <c r="W132" s="35" t="e">
        <f ca="1" t="shared" si="190"/>
        <v>#NAME?</v>
      </c>
      <c r="X132" s="35" t="e">
        <f ca="1" t="shared" si="190"/>
        <v>#NAME?</v>
      </c>
      <c r="Y132" s="35" t="e">
        <f ca="1" t="shared" si="190"/>
        <v>#NAME?</v>
      </c>
      <c r="Z132" s="35" t="e">
        <f ca="1" t="shared" si="190"/>
        <v>#NAME?</v>
      </c>
      <c r="AA132" s="35" t="e">
        <f ca="1" t="shared" si="190"/>
        <v>#NAME?</v>
      </c>
      <c r="AB132" s="3"/>
    </row>
    <row r="133" spans="1:28">
      <c r="A133" s="14"/>
      <c r="B133" s="4">
        <f t="shared" si="182"/>
        <v>11</v>
      </c>
      <c r="C133" s="35">
        <v>1</v>
      </c>
      <c r="D133" s="35">
        <f t="shared" ref="D133:AA133" si="191">C133*EXP(-C110*BK_delta_t)</f>
        <v>0.995012479192682</v>
      </c>
      <c r="E133" s="35" t="e">
        <f ca="1" t="shared" si="191"/>
        <v>#NAME?</v>
      </c>
      <c r="F133" s="35" t="e">
        <f ca="1" t="shared" si="191"/>
        <v>#NAME?</v>
      </c>
      <c r="G133" s="35" t="e">
        <f ca="1" t="shared" si="191"/>
        <v>#NAME?</v>
      </c>
      <c r="H133" s="35" t="e">
        <f ca="1" t="shared" si="191"/>
        <v>#NAME?</v>
      </c>
      <c r="I133" s="35" t="e">
        <f ca="1" t="shared" si="191"/>
        <v>#NAME?</v>
      </c>
      <c r="J133" s="35" t="e">
        <f ca="1" t="shared" si="191"/>
        <v>#NAME?</v>
      </c>
      <c r="K133" s="35" t="e">
        <f ca="1" t="shared" si="191"/>
        <v>#NAME?</v>
      </c>
      <c r="L133" s="35" t="e">
        <f ca="1" t="shared" si="191"/>
        <v>#NAME?</v>
      </c>
      <c r="M133" s="35" t="e">
        <f ca="1" t="shared" si="191"/>
        <v>#NAME?</v>
      </c>
      <c r="N133" s="35" t="e">
        <f ca="1" t="shared" si="191"/>
        <v>#NAME?</v>
      </c>
      <c r="O133" s="35" t="e">
        <f ca="1" t="shared" si="191"/>
        <v>#NAME?</v>
      </c>
      <c r="P133" s="35" t="e">
        <f ca="1" t="shared" si="191"/>
        <v>#NAME?</v>
      </c>
      <c r="Q133" s="35" t="e">
        <f ca="1" t="shared" si="191"/>
        <v>#NAME?</v>
      </c>
      <c r="R133" s="35" t="e">
        <f ca="1" t="shared" si="191"/>
        <v>#NAME?</v>
      </c>
      <c r="S133" s="35" t="e">
        <f ca="1" t="shared" si="191"/>
        <v>#NAME?</v>
      </c>
      <c r="T133" s="35" t="e">
        <f ca="1" t="shared" si="191"/>
        <v>#NAME?</v>
      </c>
      <c r="U133" s="35" t="e">
        <f ca="1" t="shared" si="191"/>
        <v>#NAME?</v>
      </c>
      <c r="V133" s="35" t="e">
        <f ca="1" t="shared" si="191"/>
        <v>#NAME?</v>
      </c>
      <c r="W133" s="35" t="e">
        <f ca="1" t="shared" si="191"/>
        <v>#NAME?</v>
      </c>
      <c r="X133" s="35" t="e">
        <f ca="1" t="shared" si="191"/>
        <v>#NAME?</v>
      </c>
      <c r="Y133" s="35" t="e">
        <f ca="1" t="shared" si="191"/>
        <v>#NAME?</v>
      </c>
      <c r="Z133" s="35" t="e">
        <f ca="1" t="shared" si="191"/>
        <v>#NAME?</v>
      </c>
      <c r="AA133" s="35" t="e">
        <f ca="1" t="shared" si="191"/>
        <v>#NAME?</v>
      </c>
      <c r="AB133" s="3"/>
    </row>
    <row r="134" spans="1:28">
      <c r="A134" s="14"/>
      <c r="B134" s="4">
        <f t="shared" si="182"/>
        <v>12</v>
      </c>
      <c r="C134" s="35">
        <v>1</v>
      </c>
      <c r="D134" s="35">
        <f t="shared" ref="D134:AA134" si="192">C134*EXP(-C111*BK_delta_t)</f>
        <v>0.995012479192682</v>
      </c>
      <c r="E134" s="35" t="e">
        <f ca="1" t="shared" si="192"/>
        <v>#NAME?</v>
      </c>
      <c r="F134" s="35" t="e">
        <f ca="1" t="shared" si="192"/>
        <v>#NAME?</v>
      </c>
      <c r="G134" s="35" t="e">
        <f ca="1" t="shared" si="192"/>
        <v>#NAME?</v>
      </c>
      <c r="H134" s="35" t="e">
        <f ca="1" t="shared" si="192"/>
        <v>#NAME?</v>
      </c>
      <c r="I134" s="35" t="e">
        <f ca="1" t="shared" si="192"/>
        <v>#NAME?</v>
      </c>
      <c r="J134" s="35" t="e">
        <f ca="1" t="shared" si="192"/>
        <v>#NAME?</v>
      </c>
      <c r="K134" s="35" t="e">
        <f ca="1" t="shared" si="192"/>
        <v>#NAME?</v>
      </c>
      <c r="L134" s="35" t="e">
        <f ca="1" t="shared" si="192"/>
        <v>#NAME?</v>
      </c>
      <c r="M134" s="35" t="e">
        <f ca="1" t="shared" si="192"/>
        <v>#NAME?</v>
      </c>
      <c r="N134" s="35" t="e">
        <f ca="1" t="shared" si="192"/>
        <v>#NAME?</v>
      </c>
      <c r="O134" s="35" t="e">
        <f ca="1" t="shared" si="192"/>
        <v>#NAME?</v>
      </c>
      <c r="P134" s="35" t="e">
        <f ca="1" t="shared" si="192"/>
        <v>#NAME?</v>
      </c>
      <c r="Q134" s="35" t="e">
        <f ca="1" t="shared" si="192"/>
        <v>#NAME?</v>
      </c>
      <c r="R134" s="35" t="e">
        <f ca="1" t="shared" si="192"/>
        <v>#NAME?</v>
      </c>
      <c r="S134" s="35" t="e">
        <f ca="1" t="shared" si="192"/>
        <v>#NAME?</v>
      </c>
      <c r="T134" s="35" t="e">
        <f ca="1" t="shared" si="192"/>
        <v>#NAME?</v>
      </c>
      <c r="U134" s="35" t="e">
        <f ca="1" t="shared" si="192"/>
        <v>#NAME?</v>
      </c>
      <c r="V134" s="35" t="e">
        <f ca="1" t="shared" si="192"/>
        <v>#NAME?</v>
      </c>
      <c r="W134" s="35" t="e">
        <f ca="1" t="shared" si="192"/>
        <v>#NAME?</v>
      </c>
      <c r="X134" s="35" t="e">
        <f ca="1" t="shared" si="192"/>
        <v>#NAME?</v>
      </c>
      <c r="Y134" s="35" t="e">
        <f ca="1" t="shared" si="192"/>
        <v>#NAME?</v>
      </c>
      <c r="Z134" s="35" t="e">
        <f ca="1" t="shared" si="192"/>
        <v>#NAME?</v>
      </c>
      <c r="AA134" s="35" t="e">
        <f ca="1" t="shared" si="192"/>
        <v>#NAME?</v>
      </c>
      <c r="AB134" s="3"/>
    </row>
    <row r="135" spans="1:28">
      <c r="A135" s="14"/>
      <c r="B135" s="4">
        <f t="shared" si="182"/>
        <v>13</v>
      </c>
      <c r="C135" s="35">
        <v>1</v>
      </c>
      <c r="D135" s="35">
        <f t="shared" ref="D135:AA135" si="193">C135*EXP(-C112*BK_delta_t)</f>
        <v>0.995012479192682</v>
      </c>
      <c r="E135" s="35" t="e">
        <f ca="1" t="shared" si="193"/>
        <v>#NAME?</v>
      </c>
      <c r="F135" s="35" t="e">
        <f ca="1" t="shared" si="193"/>
        <v>#NAME?</v>
      </c>
      <c r="G135" s="35" t="e">
        <f ca="1" t="shared" si="193"/>
        <v>#NAME?</v>
      </c>
      <c r="H135" s="35" t="e">
        <f ca="1" t="shared" si="193"/>
        <v>#NAME?</v>
      </c>
      <c r="I135" s="35" t="e">
        <f ca="1" t="shared" si="193"/>
        <v>#NAME?</v>
      </c>
      <c r="J135" s="35" t="e">
        <f ca="1" t="shared" si="193"/>
        <v>#NAME?</v>
      </c>
      <c r="K135" s="35" t="e">
        <f ca="1" t="shared" si="193"/>
        <v>#NAME?</v>
      </c>
      <c r="L135" s="35" t="e">
        <f ca="1" t="shared" si="193"/>
        <v>#NAME?</v>
      </c>
      <c r="M135" s="35" t="e">
        <f ca="1" t="shared" si="193"/>
        <v>#NAME?</v>
      </c>
      <c r="N135" s="35" t="e">
        <f ca="1" t="shared" si="193"/>
        <v>#NAME?</v>
      </c>
      <c r="O135" s="35" t="e">
        <f ca="1" t="shared" si="193"/>
        <v>#NAME?</v>
      </c>
      <c r="P135" s="35" t="e">
        <f ca="1" t="shared" si="193"/>
        <v>#NAME?</v>
      </c>
      <c r="Q135" s="35" t="e">
        <f ca="1" t="shared" si="193"/>
        <v>#NAME?</v>
      </c>
      <c r="R135" s="35" t="e">
        <f ca="1" t="shared" si="193"/>
        <v>#NAME?</v>
      </c>
      <c r="S135" s="35" t="e">
        <f ca="1" t="shared" si="193"/>
        <v>#NAME?</v>
      </c>
      <c r="T135" s="35" t="e">
        <f ca="1" t="shared" si="193"/>
        <v>#NAME?</v>
      </c>
      <c r="U135" s="35" t="e">
        <f ca="1" t="shared" si="193"/>
        <v>#NAME?</v>
      </c>
      <c r="V135" s="35" t="e">
        <f ca="1" t="shared" si="193"/>
        <v>#NAME?</v>
      </c>
      <c r="W135" s="35" t="e">
        <f ca="1" t="shared" si="193"/>
        <v>#NAME?</v>
      </c>
      <c r="X135" s="35" t="e">
        <f ca="1" t="shared" si="193"/>
        <v>#NAME?</v>
      </c>
      <c r="Y135" s="35" t="e">
        <f ca="1" t="shared" si="193"/>
        <v>#NAME?</v>
      </c>
      <c r="Z135" s="35" t="e">
        <f ca="1" t="shared" si="193"/>
        <v>#NAME?</v>
      </c>
      <c r="AA135" s="35" t="e">
        <f ca="1" t="shared" si="193"/>
        <v>#NAME?</v>
      </c>
      <c r="AB135" s="3"/>
    </row>
    <row r="136" spans="1:28">
      <c r="A136" s="14"/>
      <c r="B136" s="4">
        <f t="shared" si="182"/>
        <v>14</v>
      </c>
      <c r="C136" s="35">
        <v>1</v>
      </c>
      <c r="D136" s="35">
        <f t="shared" ref="D136:AA136" si="194">C136*EXP(-C113*BK_delta_t)</f>
        <v>0.995012479192682</v>
      </c>
      <c r="E136" s="35" t="e">
        <f ca="1" t="shared" si="194"/>
        <v>#NAME?</v>
      </c>
      <c r="F136" s="35" t="e">
        <f ca="1" t="shared" si="194"/>
        <v>#NAME?</v>
      </c>
      <c r="G136" s="35" t="e">
        <f ca="1" t="shared" si="194"/>
        <v>#NAME?</v>
      </c>
      <c r="H136" s="35" t="e">
        <f ca="1" t="shared" si="194"/>
        <v>#NAME?</v>
      </c>
      <c r="I136" s="35" t="e">
        <f ca="1" t="shared" si="194"/>
        <v>#NAME?</v>
      </c>
      <c r="J136" s="35" t="e">
        <f ca="1" t="shared" si="194"/>
        <v>#NAME?</v>
      </c>
      <c r="K136" s="35" t="e">
        <f ca="1" t="shared" si="194"/>
        <v>#NAME?</v>
      </c>
      <c r="L136" s="35" t="e">
        <f ca="1" t="shared" si="194"/>
        <v>#NAME?</v>
      </c>
      <c r="M136" s="35" t="e">
        <f ca="1" t="shared" si="194"/>
        <v>#NAME?</v>
      </c>
      <c r="N136" s="35" t="e">
        <f ca="1" t="shared" si="194"/>
        <v>#NAME?</v>
      </c>
      <c r="O136" s="35" t="e">
        <f ca="1" t="shared" si="194"/>
        <v>#NAME?</v>
      </c>
      <c r="P136" s="35" t="e">
        <f ca="1" t="shared" si="194"/>
        <v>#NAME?</v>
      </c>
      <c r="Q136" s="35" t="e">
        <f ca="1" t="shared" si="194"/>
        <v>#NAME?</v>
      </c>
      <c r="R136" s="35" t="e">
        <f ca="1" t="shared" si="194"/>
        <v>#NAME?</v>
      </c>
      <c r="S136" s="35" t="e">
        <f ca="1" t="shared" si="194"/>
        <v>#NAME?</v>
      </c>
      <c r="T136" s="35" t="e">
        <f ca="1" t="shared" si="194"/>
        <v>#NAME?</v>
      </c>
      <c r="U136" s="35" t="e">
        <f ca="1" t="shared" si="194"/>
        <v>#NAME?</v>
      </c>
      <c r="V136" s="35" t="e">
        <f ca="1" t="shared" si="194"/>
        <v>#NAME?</v>
      </c>
      <c r="W136" s="35" t="e">
        <f ca="1" t="shared" si="194"/>
        <v>#NAME?</v>
      </c>
      <c r="X136" s="35" t="e">
        <f ca="1" t="shared" si="194"/>
        <v>#NAME?</v>
      </c>
      <c r="Y136" s="35" t="e">
        <f ca="1" t="shared" si="194"/>
        <v>#NAME?</v>
      </c>
      <c r="Z136" s="35" t="e">
        <f ca="1" t="shared" si="194"/>
        <v>#NAME?</v>
      </c>
      <c r="AA136" s="35" t="e">
        <f ca="1" t="shared" si="194"/>
        <v>#NAME?</v>
      </c>
      <c r="AB136" s="3"/>
    </row>
    <row r="137" spans="1:28">
      <c r="A137" s="14"/>
      <c r="B137" s="4">
        <f t="shared" si="182"/>
        <v>15</v>
      </c>
      <c r="C137" s="35">
        <v>1</v>
      </c>
      <c r="D137" s="35">
        <f t="shared" ref="D137:AA137" si="195">C137*EXP(-C114*BK_delta_t)</f>
        <v>0.995012479192682</v>
      </c>
      <c r="E137" s="35" t="e">
        <f ca="1" t="shared" si="195"/>
        <v>#NAME?</v>
      </c>
      <c r="F137" s="35" t="e">
        <f ca="1" t="shared" si="195"/>
        <v>#NAME?</v>
      </c>
      <c r="G137" s="35" t="e">
        <f ca="1" t="shared" si="195"/>
        <v>#NAME?</v>
      </c>
      <c r="H137" s="35" t="e">
        <f ca="1" t="shared" si="195"/>
        <v>#NAME?</v>
      </c>
      <c r="I137" s="35" t="e">
        <f ca="1" t="shared" si="195"/>
        <v>#NAME?</v>
      </c>
      <c r="J137" s="35" t="e">
        <f ca="1" t="shared" si="195"/>
        <v>#NAME?</v>
      </c>
      <c r="K137" s="35" t="e">
        <f ca="1" t="shared" si="195"/>
        <v>#NAME?</v>
      </c>
      <c r="L137" s="35" t="e">
        <f ca="1" t="shared" si="195"/>
        <v>#NAME?</v>
      </c>
      <c r="M137" s="35" t="e">
        <f ca="1" t="shared" si="195"/>
        <v>#NAME?</v>
      </c>
      <c r="N137" s="35" t="e">
        <f ca="1" t="shared" si="195"/>
        <v>#NAME?</v>
      </c>
      <c r="O137" s="35" t="e">
        <f ca="1" t="shared" si="195"/>
        <v>#NAME?</v>
      </c>
      <c r="P137" s="35" t="e">
        <f ca="1" t="shared" si="195"/>
        <v>#NAME?</v>
      </c>
      <c r="Q137" s="35" t="e">
        <f ca="1" t="shared" si="195"/>
        <v>#NAME?</v>
      </c>
      <c r="R137" s="35" t="e">
        <f ca="1" t="shared" si="195"/>
        <v>#NAME?</v>
      </c>
      <c r="S137" s="35" t="e">
        <f ca="1" t="shared" si="195"/>
        <v>#NAME?</v>
      </c>
      <c r="T137" s="35" t="e">
        <f ca="1" t="shared" si="195"/>
        <v>#NAME?</v>
      </c>
      <c r="U137" s="35" t="e">
        <f ca="1" t="shared" si="195"/>
        <v>#NAME?</v>
      </c>
      <c r="V137" s="35" t="e">
        <f ca="1" t="shared" si="195"/>
        <v>#NAME?</v>
      </c>
      <c r="W137" s="35" t="e">
        <f ca="1" t="shared" si="195"/>
        <v>#NAME?</v>
      </c>
      <c r="X137" s="35" t="e">
        <f ca="1" t="shared" si="195"/>
        <v>#NAME?</v>
      </c>
      <c r="Y137" s="35" t="e">
        <f ca="1" t="shared" si="195"/>
        <v>#NAME?</v>
      </c>
      <c r="Z137" s="35" t="e">
        <f ca="1" t="shared" si="195"/>
        <v>#NAME?</v>
      </c>
      <c r="AA137" s="35" t="e">
        <f ca="1" t="shared" si="195"/>
        <v>#NAME?</v>
      </c>
      <c r="AB137" s="3"/>
    </row>
    <row r="138" spans="1:28">
      <c r="A138" s="14"/>
      <c r="B138" s="4">
        <f t="shared" si="182"/>
        <v>16</v>
      </c>
      <c r="C138" s="35">
        <v>1</v>
      </c>
      <c r="D138" s="35">
        <f t="shared" ref="D138:AA138" si="196">C138*EXP(-C115*BK_delta_t)</f>
        <v>0.995012479192682</v>
      </c>
      <c r="E138" s="35" t="e">
        <f ca="1" t="shared" si="196"/>
        <v>#NAME?</v>
      </c>
      <c r="F138" s="35" t="e">
        <f ca="1" t="shared" si="196"/>
        <v>#NAME?</v>
      </c>
      <c r="G138" s="35" t="e">
        <f ca="1" t="shared" si="196"/>
        <v>#NAME?</v>
      </c>
      <c r="H138" s="35" t="e">
        <f ca="1" t="shared" si="196"/>
        <v>#NAME?</v>
      </c>
      <c r="I138" s="35" t="e">
        <f ca="1" t="shared" si="196"/>
        <v>#NAME?</v>
      </c>
      <c r="J138" s="35" t="e">
        <f ca="1" t="shared" si="196"/>
        <v>#NAME?</v>
      </c>
      <c r="K138" s="35" t="e">
        <f ca="1" t="shared" si="196"/>
        <v>#NAME?</v>
      </c>
      <c r="L138" s="35" t="e">
        <f ca="1" t="shared" si="196"/>
        <v>#NAME?</v>
      </c>
      <c r="M138" s="35" t="e">
        <f ca="1" t="shared" si="196"/>
        <v>#NAME?</v>
      </c>
      <c r="N138" s="35" t="e">
        <f ca="1" t="shared" si="196"/>
        <v>#NAME?</v>
      </c>
      <c r="O138" s="35" t="e">
        <f ca="1" t="shared" si="196"/>
        <v>#NAME?</v>
      </c>
      <c r="P138" s="35" t="e">
        <f ca="1" t="shared" si="196"/>
        <v>#NAME?</v>
      </c>
      <c r="Q138" s="35" t="e">
        <f ca="1" t="shared" si="196"/>
        <v>#NAME?</v>
      </c>
      <c r="R138" s="35" t="e">
        <f ca="1" t="shared" si="196"/>
        <v>#NAME?</v>
      </c>
      <c r="S138" s="35" t="e">
        <f ca="1" t="shared" si="196"/>
        <v>#NAME?</v>
      </c>
      <c r="T138" s="35" t="e">
        <f ca="1" t="shared" si="196"/>
        <v>#NAME?</v>
      </c>
      <c r="U138" s="35" t="e">
        <f ca="1" t="shared" si="196"/>
        <v>#NAME?</v>
      </c>
      <c r="V138" s="35" t="e">
        <f ca="1" t="shared" si="196"/>
        <v>#NAME?</v>
      </c>
      <c r="W138" s="35" t="e">
        <f ca="1" t="shared" si="196"/>
        <v>#NAME?</v>
      </c>
      <c r="X138" s="35" t="e">
        <f ca="1" t="shared" si="196"/>
        <v>#NAME?</v>
      </c>
      <c r="Y138" s="35" t="e">
        <f ca="1" t="shared" si="196"/>
        <v>#NAME?</v>
      </c>
      <c r="Z138" s="35" t="e">
        <f ca="1" t="shared" si="196"/>
        <v>#NAME?</v>
      </c>
      <c r="AA138" s="35" t="e">
        <f ca="1" t="shared" si="196"/>
        <v>#NAME?</v>
      </c>
      <c r="AB138" s="3"/>
    </row>
    <row r="139" spans="1:28">
      <c r="A139" s="14"/>
      <c r="B139" s="4">
        <f t="shared" si="182"/>
        <v>17</v>
      </c>
      <c r="C139" s="35">
        <v>1</v>
      </c>
      <c r="D139" s="35">
        <f t="shared" ref="D139:AA139" si="197">C139*EXP(-C116*BK_delta_t)</f>
        <v>0.995012479192682</v>
      </c>
      <c r="E139" s="35" t="e">
        <f ca="1" t="shared" si="197"/>
        <v>#NAME?</v>
      </c>
      <c r="F139" s="35" t="e">
        <f ca="1" t="shared" si="197"/>
        <v>#NAME?</v>
      </c>
      <c r="G139" s="35" t="e">
        <f ca="1" t="shared" si="197"/>
        <v>#NAME?</v>
      </c>
      <c r="H139" s="35" t="e">
        <f ca="1" t="shared" si="197"/>
        <v>#NAME?</v>
      </c>
      <c r="I139" s="35" t="e">
        <f ca="1" t="shared" si="197"/>
        <v>#NAME?</v>
      </c>
      <c r="J139" s="35" t="e">
        <f ca="1" t="shared" si="197"/>
        <v>#NAME?</v>
      </c>
      <c r="K139" s="35" t="e">
        <f ca="1" t="shared" si="197"/>
        <v>#NAME?</v>
      </c>
      <c r="L139" s="35" t="e">
        <f ca="1" t="shared" si="197"/>
        <v>#NAME?</v>
      </c>
      <c r="M139" s="35" t="e">
        <f ca="1" t="shared" si="197"/>
        <v>#NAME?</v>
      </c>
      <c r="N139" s="35" t="e">
        <f ca="1" t="shared" si="197"/>
        <v>#NAME?</v>
      </c>
      <c r="O139" s="35" t="e">
        <f ca="1" t="shared" si="197"/>
        <v>#NAME?</v>
      </c>
      <c r="P139" s="35" t="e">
        <f ca="1" t="shared" si="197"/>
        <v>#NAME?</v>
      </c>
      <c r="Q139" s="35" t="e">
        <f ca="1" t="shared" si="197"/>
        <v>#NAME?</v>
      </c>
      <c r="R139" s="35" t="e">
        <f ca="1" t="shared" si="197"/>
        <v>#NAME?</v>
      </c>
      <c r="S139" s="35" t="e">
        <f ca="1" t="shared" si="197"/>
        <v>#NAME?</v>
      </c>
      <c r="T139" s="35" t="e">
        <f ca="1" t="shared" si="197"/>
        <v>#NAME?</v>
      </c>
      <c r="U139" s="35" t="e">
        <f ca="1" t="shared" si="197"/>
        <v>#NAME?</v>
      </c>
      <c r="V139" s="35" t="e">
        <f ca="1" t="shared" si="197"/>
        <v>#NAME?</v>
      </c>
      <c r="W139" s="35" t="e">
        <f ca="1" t="shared" si="197"/>
        <v>#NAME?</v>
      </c>
      <c r="X139" s="35" t="e">
        <f ca="1" t="shared" si="197"/>
        <v>#NAME?</v>
      </c>
      <c r="Y139" s="35" t="e">
        <f ca="1" t="shared" si="197"/>
        <v>#NAME?</v>
      </c>
      <c r="Z139" s="35" t="e">
        <f ca="1" t="shared" si="197"/>
        <v>#NAME?</v>
      </c>
      <c r="AA139" s="35" t="e">
        <f ca="1" t="shared" si="197"/>
        <v>#NAME?</v>
      </c>
      <c r="AB139" s="3"/>
    </row>
    <row r="140" spans="1:28">
      <c r="A140" s="14"/>
      <c r="B140" s="4">
        <f t="shared" si="182"/>
        <v>18</v>
      </c>
      <c r="C140" s="35">
        <v>1</v>
      </c>
      <c r="D140" s="35">
        <f t="shared" ref="D140:AA140" si="198">C140*EXP(-C117*BK_delta_t)</f>
        <v>0.995012479192682</v>
      </c>
      <c r="E140" s="35" t="e">
        <f ca="1" t="shared" si="198"/>
        <v>#NAME?</v>
      </c>
      <c r="F140" s="35" t="e">
        <f ca="1" t="shared" si="198"/>
        <v>#NAME?</v>
      </c>
      <c r="G140" s="35" t="e">
        <f ca="1" t="shared" si="198"/>
        <v>#NAME?</v>
      </c>
      <c r="H140" s="35" t="e">
        <f ca="1" t="shared" si="198"/>
        <v>#NAME?</v>
      </c>
      <c r="I140" s="35" t="e">
        <f ca="1" t="shared" si="198"/>
        <v>#NAME?</v>
      </c>
      <c r="J140" s="35" t="e">
        <f ca="1" t="shared" si="198"/>
        <v>#NAME?</v>
      </c>
      <c r="K140" s="35" t="e">
        <f ca="1" t="shared" si="198"/>
        <v>#NAME?</v>
      </c>
      <c r="L140" s="35" t="e">
        <f ca="1" t="shared" si="198"/>
        <v>#NAME?</v>
      </c>
      <c r="M140" s="35" t="e">
        <f ca="1" t="shared" si="198"/>
        <v>#NAME?</v>
      </c>
      <c r="N140" s="35" t="e">
        <f ca="1" t="shared" si="198"/>
        <v>#NAME?</v>
      </c>
      <c r="O140" s="35" t="e">
        <f ca="1" t="shared" si="198"/>
        <v>#NAME?</v>
      </c>
      <c r="P140" s="35" t="e">
        <f ca="1" t="shared" si="198"/>
        <v>#NAME?</v>
      </c>
      <c r="Q140" s="35" t="e">
        <f ca="1" t="shared" si="198"/>
        <v>#NAME?</v>
      </c>
      <c r="R140" s="35" t="e">
        <f ca="1" t="shared" si="198"/>
        <v>#NAME?</v>
      </c>
      <c r="S140" s="35" t="e">
        <f ca="1" t="shared" si="198"/>
        <v>#NAME?</v>
      </c>
      <c r="T140" s="35" t="e">
        <f ca="1" t="shared" si="198"/>
        <v>#NAME?</v>
      </c>
      <c r="U140" s="35" t="e">
        <f ca="1" t="shared" si="198"/>
        <v>#NAME?</v>
      </c>
      <c r="V140" s="35" t="e">
        <f ca="1" t="shared" si="198"/>
        <v>#NAME?</v>
      </c>
      <c r="W140" s="35" t="e">
        <f ca="1" t="shared" si="198"/>
        <v>#NAME?</v>
      </c>
      <c r="X140" s="35" t="e">
        <f ca="1" t="shared" si="198"/>
        <v>#NAME?</v>
      </c>
      <c r="Y140" s="35" t="e">
        <f ca="1" t="shared" si="198"/>
        <v>#NAME?</v>
      </c>
      <c r="Z140" s="35" t="e">
        <f ca="1" t="shared" si="198"/>
        <v>#NAME?</v>
      </c>
      <c r="AA140" s="35" t="e">
        <f ca="1" t="shared" si="198"/>
        <v>#NAME?</v>
      </c>
      <c r="AB140" s="3"/>
    </row>
    <row r="141" spans="1:28">
      <c r="A141" s="14"/>
      <c r="B141" s="4">
        <f t="shared" si="182"/>
        <v>19</v>
      </c>
      <c r="C141" s="35">
        <v>1</v>
      </c>
      <c r="D141" s="35">
        <f t="shared" ref="D141:AA141" si="199">C141*EXP(-C118*BK_delta_t)</f>
        <v>0.995012479192682</v>
      </c>
      <c r="E141" s="35" t="e">
        <f ca="1" t="shared" si="199"/>
        <v>#NAME?</v>
      </c>
      <c r="F141" s="35" t="e">
        <f ca="1" t="shared" si="199"/>
        <v>#NAME?</v>
      </c>
      <c r="G141" s="35" t="e">
        <f ca="1" t="shared" si="199"/>
        <v>#NAME?</v>
      </c>
      <c r="H141" s="35" t="e">
        <f ca="1" t="shared" si="199"/>
        <v>#NAME?</v>
      </c>
      <c r="I141" s="35" t="e">
        <f ca="1" t="shared" si="199"/>
        <v>#NAME?</v>
      </c>
      <c r="J141" s="35" t="e">
        <f ca="1" t="shared" si="199"/>
        <v>#NAME?</v>
      </c>
      <c r="K141" s="35" t="e">
        <f ca="1" t="shared" si="199"/>
        <v>#NAME?</v>
      </c>
      <c r="L141" s="35" t="e">
        <f ca="1" t="shared" si="199"/>
        <v>#NAME?</v>
      </c>
      <c r="M141" s="35" t="e">
        <f ca="1" t="shared" si="199"/>
        <v>#NAME?</v>
      </c>
      <c r="N141" s="35" t="e">
        <f ca="1" t="shared" si="199"/>
        <v>#NAME?</v>
      </c>
      <c r="O141" s="35" t="e">
        <f ca="1" t="shared" si="199"/>
        <v>#NAME?</v>
      </c>
      <c r="P141" s="35" t="e">
        <f ca="1" t="shared" si="199"/>
        <v>#NAME?</v>
      </c>
      <c r="Q141" s="35" t="e">
        <f ca="1" t="shared" si="199"/>
        <v>#NAME?</v>
      </c>
      <c r="R141" s="35" t="e">
        <f ca="1" t="shared" si="199"/>
        <v>#NAME?</v>
      </c>
      <c r="S141" s="35" t="e">
        <f ca="1" t="shared" si="199"/>
        <v>#NAME?</v>
      </c>
      <c r="T141" s="35" t="e">
        <f ca="1" t="shared" si="199"/>
        <v>#NAME?</v>
      </c>
      <c r="U141" s="35" t="e">
        <f ca="1" t="shared" si="199"/>
        <v>#NAME?</v>
      </c>
      <c r="V141" s="35" t="e">
        <f ca="1" t="shared" si="199"/>
        <v>#NAME?</v>
      </c>
      <c r="W141" s="35" t="e">
        <f ca="1" t="shared" si="199"/>
        <v>#NAME?</v>
      </c>
      <c r="X141" s="35" t="e">
        <f ca="1" t="shared" si="199"/>
        <v>#NAME?</v>
      </c>
      <c r="Y141" s="35" t="e">
        <f ca="1" t="shared" si="199"/>
        <v>#NAME?</v>
      </c>
      <c r="Z141" s="35" t="e">
        <f ca="1" t="shared" si="199"/>
        <v>#NAME?</v>
      </c>
      <c r="AA141" s="35" t="e">
        <f ca="1" t="shared" si="199"/>
        <v>#NAME?</v>
      </c>
      <c r="AB141" s="3"/>
    </row>
    <row r="142" spans="1:28">
      <c r="A142" s="14"/>
      <c r="B142" s="4">
        <f t="shared" si="182"/>
        <v>20</v>
      </c>
      <c r="C142" s="35">
        <v>1</v>
      </c>
      <c r="D142" s="35">
        <f t="shared" ref="D142:AA142" si="200">C142*EXP(-C119*BK_delta_t)</f>
        <v>0.995012479192682</v>
      </c>
      <c r="E142" s="35" t="e">
        <f ca="1" t="shared" si="200"/>
        <v>#NAME?</v>
      </c>
      <c r="F142" s="35" t="e">
        <f ca="1" t="shared" si="200"/>
        <v>#NAME?</v>
      </c>
      <c r="G142" s="35" t="e">
        <f ca="1" t="shared" si="200"/>
        <v>#NAME?</v>
      </c>
      <c r="H142" s="35" t="e">
        <f ca="1" t="shared" si="200"/>
        <v>#NAME?</v>
      </c>
      <c r="I142" s="35" t="e">
        <f ca="1" t="shared" si="200"/>
        <v>#NAME?</v>
      </c>
      <c r="J142" s="35" t="e">
        <f ca="1" t="shared" si="200"/>
        <v>#NAME?</v>
      </c>
      <c r="K142" s="35" t="e">
        <f ca="1" t="shared" si="200"/>
        <v>#NAME?</v>
      </c>
      <c r="L142" s="35" t="e">
        <f ca="1" t="shared" si="200"/>
        <v>#NAME?</v>
      </c>
      <c r="M142" s="35" t="e">
        <f ca="1" t="shared" si="200"/>
        <v>#NAME?</v>
      </c>
      <c r="N142" s="35" t="e">
        <f ca="1" t="shared" si="200"/>
        <v>#NAME?</v>
      </c>
      <c r="O142" s="35" t="e">
        <f ca="1" t="shared" si="200"/>
        <v>#NAME?</v>
      </c>
      <c r="P142" s="35" t="e">
        <f ca="1" t="shared" si="200"/>
        <v>#NAME?</v>
      </c>
      <c r="Q142" s="35" t="e">
        <f ca="1" t="shared" si="200"/>
        <v>#NAME?</v>
      </c>
      <c r="R142" s="35" t="e">
        <f ca="1" t="shared" si="200"/>
        <v>#NAME?</v>
      </c>
      <c r="S142" s="35" t="e">
        <f ca="1" t="shared" si="200"/>
        <v>#NAME?</v>
      </c>
      <c r="T142" s="35" t="e">
        <f ca="1" t="shared" si="200"/>
        <v>#NAME?</v>
      </c>
      <c r="U142" s="35" t="e">
        <f ca="1" t="shared" si="200"/>
        <v>#NAME?</v>
      </c>
      <c r="V142" s="35" t="e">
        <f ca="1" t="shared" si="200"/>
        <v>#NAME?</v>
      </c>
      <c r="W142" s="35" t="e">
        <f ca="1" t="shared" si="200"/>
        <v>#NAME?</v>
      </c>
      <c r="X142" s="35" t="e">
        <f ca="1" t="shared" si="200"/>
        <v>#NAME?</v>
      </c>
      <c r="Y142" s="35" t="e">
        <f ca="1" t="shared" si="200"/>
        <v>#NAME?</v>
      </c>
      <c r="Z142" s="35" t="e">
        <f ca="1" t="shared" si="200"/>
        <v>#NAME?</v>
      </c>
      <c r="AA142" s="35" t="e">
        <f ca="1" t="shared" si="200"/>
        <v>#NAME?</v>
      </c>
      <c r="AB142" s="3"/>
    </row>
    <row r="143" ht="17.7" spans="1:28">
      <c r="A143" s="38"/>
      <c r="B143" s="38"/>
      <c r="C143" s="7">
        <v>0</v>
      </c>
      <c r="D143" s="7">
        <f>C143+1</f>
        <v>1</v>
      </c>
      <c r="E143" s="7">
        <f t="shared" ref="E143:AA143" si="201">D143+1</f>
        <v>2</v>
      </c>
      <c r="F143" s="7">
        <f t="shared" si="201"/>
        <v>3</v>
      </c>
      <c r="G143" s="7">
        <f t="shared" si="201"/>
        <v>4</v>
      </c>
      <c r="H143" s="7">
        <f t="shared" si="201"/>
        <v>5</v>
      </c>
      <c r="I143" s="7">
        <f t="shared" si="201"/>
        <v>6</v>
      </c>
      <c r="J143" s="7">
        <f t="shared" si="201"/>
        <v>7</v>
      </c>
      <c r="K143" s="7">
        <f t="shared" si="201"/>
        <v>8</v>
      </c>
      <c r="L143" s="7">
        <f t="shared" si="201"/>
        <v>9</v>
      </c>
      <c r="M143" s="7">
        <f t="shared" si="201"/>
        <v>10</v>
      </c>
      <c r="N143" s="7">
        <f t="shared" si="201"/>
        <v>11</v>
      </c>
      <c r="O143" s="7">
        <f t="shared" si="201"/>
        <v>12</v>
      </c>
      <c r="P143" s="7">
        <f t="shared" si="201"/>
        <v>13</v>
      </c>
      <c r="Q143" s="7">
        <f t="shared" si="201"/>
        <v>14</v>
      </c>
      <c r="R143" s="7">
        <f t="shared" si="201"/>
        <v>15</v>
      </c>
      <c r="S143" s="7">
        <f t="shared" si="201"/>
        <v>16</v>
      </c>
      <c r="T143" s="7">
        <f t="shared" si="201"/>
        <v>17</v>
      </c>
      <c r="U143" s="7">
        <f t="shared" si="201"/>
        <v>18</v>
      </c>
      <c r="V143" s="7">
        <f t="shared" si="201"/>
        <v>19</v>
      </c>
      <c r="W143" s="7">
        <f t="shared" si="201"/>
        <v>20</v>
      </c>
      <c r="X143" s="7">
        <f t="shared" si="201"/>
        <v>21</v>
      </c>
      <c r="Y143" s="7">
        <f t="shared" si="201"/>
        <v>22</v>
      </c>
      <c r="Z143" s="7">
        <f t="shared" si="201"/>
        <v>23</v>
      </c>
      <c r="AA143" s="7">
        <f t="shared" si="201"/>
        <v>24</v>
      </c>
      <c r="AB143" s="3"/>
    </row>
    <row r="144" ht="19.5" customHeight="1" spans="1:28">
      <c r="A144" s="2"/>
      <c r="B144" s="2"/>
      <c r="C144" s="39" t="s">
        <v>23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3"/>
    </row>
    <row r="145" ht="14.1" spans="1:28">
      <c r="A145" s="41" t="s">
        <v>24</v>
      </c>
      <c r="B145" s="42" t="s">
        <v>25</v>
      </c>
      <c r="C145" s="43">
        <f ca="1" t="shared" ref="C145:AA145" si="202">AVERAGE(C123:C142)</f>
        <v>1</v>
      </c>
      <c r="D145" s="43">
        <f ca="1" t="shared" si="202"/>
        <v>0.995012479192682</v>
      </c>
      <c r="E145" s="43" t="e">
        <f ca="1" t="shared" si="202"/>
        <v>#NAME?</v>
      </c>
      <c r="F145" s="43" t="e">
        <f ca="1" t="shared" si="202"/>
        <v>#NAME?</v>
      </c>
      <c r="G145" s="43" t="e">
        <f ca="1" t="shared" si="202"/>
        <v>#NAME?</v>
      </c>
      <c r="H145" s="43" t="e">
        <f ca="1" t="shared" si="202"/>
        <v>#NAME?</v>
      </c>
      <c r="I145" s="43" t="e">
        <f ca="1" t="shared" si="202"/>
        <v>#NAME?</v>
      </c>
      <c r="J145" s="43" t="e">
        <f ca="1" t="shared" si="202"/>
        <v>#NAME?</v>
      </c>
      <c r="K145" s="43" t="e">
        <f ca="1" t="shared" si="202"/>
        <v>#NAME?</v>
      </c>
      <c r="L145" s="43" t="e">
        <f ca="1" t="shared" si="202"/>
        <v>#NAME?</v>
      </c>
      <c r="M145" s="43" t="e">
        <f ca="1" t="shared" si="202"/>
        <v>#NAME?</v>
      </c>
      <c r="N145" s="43" t="e">
        <f ca="1" t="shared" si="202"/>
        <v>#NAME?</v>
      </c>
      <c r="O145" s="43" t="e">
        <f ca="1" t="shared" si="202"/>
        <v>#NAME?</v>
      </c>
      <c r="P145" s="43" t="e">
        <f ca="1" t="shared" si="202"/>
        <v>#NAME?</v>
      </c>
      <c r="Q145" s="43" t="e">
        <f ca="1" t="shared" si="202"/>
        <v>#NAME?</v>
      </c>
      <c r="R145" s="43" t="e">
        <f ca="1" t="shared" si="202"/>
        <v>#NAME?</v>
      </c>
      <c r="S145" s="43" t="e">
        <f ca="1" t="shared" si="202"/>
        <v>#NAME?</v>
      </c>
      <c r="T145" s="43" t="e">
        <f ca="1" t="shared" si="202"/>
        <v>#NAME?</v>
      </c>
      <c r="U145" s="43" t="e">
        <f ca="1" t="shared" si="202"/>
        <v>#NAME?</v>
      </c>
      <c r="V145" s="43" t="e">
        <f ca="1" t="shared" si="202"/>
        <v>#NAME?</v>
      </c>
      <c r="W145" s="43" t="e">
        <f ca="1" t="shared" si="202"/>
        <v>#NAME?</v>
      </c>
      <c r="X145" s="43" t="e">
        <f ca="1" t="shared" si="202"/>
        <v>#NAME?</v>
      </c>
      <c r="Y145" s="43" t="e">
        <f ca="1" t="shared" si="202"/>
        <v>#NAME?</v>
      </c>
      <c r="Z145" s="43" t="e">
        <f ca="1" t="shared" si="202"/>
        <v>#NAME?</v>
      </c>
      <c r="AA145" s="43" t="e">
        <f ca="1" t="shared" si="202"/>
        <v>#NAME?</v>
      </c>
      <c r="AB145" s="3"/>
    </row>
    <row r="146" ht="14.1" spans="1:28">
      <c r="A146" s="41"/>
      <c r="B146" s="42"/>
      <c r="C146" s="48">
        <f>EXP(-0.04*C143*BK_delta_t)</f>
        <v>1</v>
      </c>
      <c r="D146" s="48">
        <f>EXP(-0.04*D143*BK_delta_t)</f>
        <v>0.996672216054523</v>
      </c>
      <c r="E146" s="48">
        <f>EXP(-0.04*E143*BK_delta_t)</f>
        <v>0.993355506255034</v>
      </c>
      <c r="F146" s="48">
        <f>EXP(-0.04*F143*BK_delta_t)</f>
        <v>0.990049833749168</v>
      </c>
      <c r="G146" s="48">
        <f>EXP(-0.04*G143*BK_delta_t)</f>
        <v>0.986755161807196</v>
      </c>
      <c r="H146" s="48">
        <f>EXP(-0.04*H143*BK_delta_t)</f>
        <v>0.983471453821617</v>
      </c>
      <c r="I146" s="48">
        <f>EXP(-0.04*I143*BK_delta_t)</f>
        <v>0.980198673306755</v>
      </c>
      <c r="J146" s="48">
        <f>EXP(-0.04*J143*BK_delta_t)</f>
        <v>0.976936783898348</v>
      </c>
      <c r="K146" s="48">
        <f>EXP(-0.04*K143*BK_delta_t)</f>
        <v>0.973685749353145</v>
      </c>
      <c r="L146" s="48">
        <f>EXP(-0.04*L143*BK_delta_t)</f>
        <v>0.970445533548508</v>
      </c>
      <c r="M146" s="48">
        <f>EXP(-0.04*M143*BK_delta_t)</f>
        <v>0.967216100482006</v>
      </c>
      <c r="N146" s="48">
        <f>EXP(-0.04*N143*BK_delta_t)</f>
        <v>0.963997414271015</v>
      </c>
      <c r="O146" s="48">
        <f>EXP(-0.04*O143*BK_delta_t)</f>
        <v>0.960789439152323</v>
      </c>
      <c r="P146" s="48">
        <f>EXP(-0.04*P143*BK_delta_t)</f>
        <v>0.957592139481729</v>
      </c>
      <c r="Q146" s="48">
        <f>EXP(-0.04*Q143*BK_delta_t)</f>
        <v>0.954405479733647</v>
      </c>
      <c r="R146" s="48">
        <f>EXP(-0.04*R143*BK_delta_t)</f>
        <v>0.951229424500714</v>
      </c>
      <c r="S146" s="48">
        <f>EXP(-0.04*S143*BK_delta_t)</f>
        <v>0.948063938493396</v>
      </c>
      <c r="T146" s="48">
        <f>EXP(-0.04*T143*BK_delta_t)</f>
        <v>0.944908986539592</v>
      </c>
      <c r="U146" s="48">
        <f>EXP(-0.04*U143*BK_delta_t)</f>
        <v>0.941764533584249</v>
      </c>
      <c r="V146" s="48">
        <f>EXP(-0.04*V143*BK_delta_t)</f>
        <v>0.938630544688968</v>
      </c>
      <c r="W146" s="48">
        <f>EXP(-0.04*W143*BK_delta_t)</f>
        <v>0.935506985031618</v>
      </c>
      <c r="X146" s="48">
        <f>EXP(-0.04*X143*BK_delta_t)</f>
        <v>0.932393819905948</v>
      </c>
      <c r="Y146" s="48">
        <f>EXP(-0.04*Y143*BK_delta_t)</f>
        <v>0.929291014721204</v>
      </c>
      <c r="Z146" s="48">
        <f>EXP(-0.04*Z143*BK_delta_t)</f>
        <v>0.926198535001739</v>
      </c>
      <c r="AA146" s="48">
        <f>EXP(-0.04*AA143*BK_delta_t)</f>
        <v>0.923116346386636</v>
      </c>
      <c r="AB146" s="3"/>
    </row>
    <row r="147" ht="14.1" spans="1:28">
      <c r="A147" s="41"/>
      <c r="B147" s="42" t="s">
        <v>26</v>
      </c>
      <c r="C147" s="48">
        <f ca="1">C145-C146</f>
        <v>0</v>
      </c>
      <c r="D147" s="48">
        <f ca="1" t="shared" ref="D147:AA147" si="203">D145-D146</f>
        <v>-0.00165973686184162</v>
      </c>
      <c r="E147" s="48" t="e">
        <f ca="1" t="shared" si="203"/>
        <v>#NAME?</v>
      </c>
      <c r="F147" s="48" t="e">
        <f ca="1" t="shared" si="203"/>
        <v>#NAME?</v>
      </c>
      <c r="G147" s="48" t="e">
        <f ca="1" t="shared" si="203"/>
        <v>#NAME?</v>
      </c>
      <c r="H147" s="48" t="e">
        <f ca="1" t="shared" si="203"/>
        <v>#NAME?</v>
      </c>
      <c r="I147" s="48" t="e">
        <f ca="1" t="shared" si="203"/>
        <v>#NAME?</v>
      </c>
      <c r="J147" s="48" t="e">
        <f ca="1" t="shared" si="203"/>
        <v>#NAME?</v>
      </c>
      <c r="K147" s="48" t="e">
        <f ca="1" t="shared" si="203"/>
        <v>#NAME?</v>
      </c>
      <c r="L147" s="48" t="e">
        <f ca="1" t="shared" si="203"/>
        <v>#NAME?</v>
      </c>
      <c r="M147" s="48" t="e">
        <f ca="1" t="shared" si="203"/>
        <v>#NAME?</v>
      </c>
      <c r="N147" s="48" t="e">
        <f ca="1" t="shared" si="203"/>
        <v>#NAME?</v>
      </c>
      <c r="O147" s="48" t="e">
        <f ca="1" t="shared" si="203"/>
        <v>#NAME?</v>
      </c>
      <c r="P147" s="48" t="e">
        <f ca="1" t="shared" si="203"/>
        <v>#NAME?</v>
      </c>
      <c r="Q147" s="48" t="e">
        <f ca="1" t="shared" si="203"/>
        <v>#NAME?</v>
      </c>
      <c r="R147" s="48" t="e">
        <f ca="1" t="shared" si="203"/>
        <v>#NAME?</v>
      </c>
      <c r="S147" s="48" t="e">
        <f ca="1" t="shared" si="203"/>
        <v>#NAME?</v>
      </c>
      <c r="T147" s="48" t="e">
        <f ca="1" t="shared" si="203"/>
        <v>#NAME?</v>
      </c>
      <c r="U147" s="48" t="e">
        <f ca="1" t="shared" si="203"/>
        <v>#NAME?</v>
      </c>
      <c r="V147" s="48" t="e">
        <f ca="1" t="shared" si="203"/>
        <v>#NAME?</v>
      </c>
      <c r="W147" s="48" t="e">
        <f ca="1" t="shared" si="203"/>
        <v>#NAME?</v>
      </c>
      <c r="X147" s="48" t="e">
        <f ca="1" t="shared" si="203"/>
        <v>#NAME?</v>
      </c>
      <c r="Y147" s="48" t="e">
        <f ca="1" t="shared" si="203"/>
        <v>#NAME?</v>
      </c>
      <c r="Z147" s="48" t="e">
        <f ca="1" t="shared" si="203"/>
        <v>#NAME?</v>
      </c>
      <c r="AA147" s="48" t="e">
        <f ca="1" t="shared" si="203"/>
        <v>#NAME?</v>
      </c>
      <c r="AB147" s="3"/>
    </row>
    <row r="148" ht="14.1" spans="1:28">
      <c r="A148" s="41"/>
      <c r="B148" s="42"/>
      <c r="C148" s="48"/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8">
        <v>0</v>
      </c>
      <c r="J148" s="48">
        <v>0</v>
      </c>
      <c r="K148" s="48">
        <v>0</v>
      </c>
      <c r="L148" s="48">
        <v>0</v>
      </c>
      <c r="M148" s="48">
        <v>0</v>
      </c>
      <c r="N148" s="48">
        <v>0</v>
      </c>
      <c r="O148" s="48">
        <v>0</v>
      </c>
      <c r="P148" s="48">
        <v>0</v>
      </c>
      <c r="Q148" s="48">
        <v>0</v>
      </c>
      <c r="R148" s="48">
        <v>0</v>
      </c>
      <c r="S148" s="48">
        <v>0</v>
      </c>
      <c r="T148" s="48">
        <v>0</v>
      </c>
      <c r="U148" s="48">
        <v>0</v>
      </c>
      <c r="V148" s="48">
        <v>0</v>
      </c>
      <c r="W148" s="48">
        <v>0</v>
      </c>
      <c r="X148" s="48">
        <v>0</v>
      </c>
      <c r="Y148" s="48">
        <v>0</v>
      </c>
      <c r="Z148" s="48">
        <v>0</v>
      </c>
      <c r="AA148" s="48">
        <v>0</v>
      </c>
      <c r="AB148" s="3"/>
    </row>
    <row r="149" spans="1:28">
      <c r="A149" s="11"/>
      <c r="B149" s="11"/>
      <c r="C149" s="44">
        <v>0</v>
      </c>
      <c r="D149" s="44">
        <f>C149+1</f>
        <v>1</v>
      </c>
      <c r="E149" s="44">
        <f t="shared" ref="E149:AA149" si="204">D149+1</f>
        <v>2</v>
      </c>
      <c r="F149" s="44">
        <f t="shared" si="204"/>
        <v>3</v>
      </c>
      <c r="G149" s="44">
        <f t="shared" si="204"/>
        <v>4</v>
      </c>
      <c r="H149" s="44">
        <f t="shared" si="204"/>
        <v>5</v>
      </c>
      <c r="I149" s="44">
        <f t="shared" si="204"/>
        <v>6</v>
      </c>
      <c r="J149" s="44">
        <f t="shared" si="204"/>
        <v>7</v>
      </c>
      <c r="K149" s="44">
        <f t="shared" si="204"/>
        <v>8</v>
      </c>
      <c r="L149" s="44">
        <f t="shared" si="204"/>
        <v>9</v>
      </c>
      <c r="M149" s="44">
        <f t="shared" si="204"/>
        <v>10</v>
      </c>
      <c r="N149" s="44">
        <f t="shared" si="204"/>
        <v>11</v>
      </c>
      <c r="O149" s="44">
        <f t="shared" si="204"/>
        <v>12</v>
      </c>
      <c r="P149" s="44">
        <f t="shared" si="204"/>
        <v>13</v>
      </c>
      <c r="Q149" s="44">
        <f t="shared" si="204"/>
        <v>14</v>
      </c>
      <c r="R149" s="44">
        <f t="shared" si="204"/>
        <v>15</v>
      </c>
      <c r="S149" s="44">
        <f t="shared" si="204"/>
        <v>16</v>
      </c>
      <c r="T149" s="44">
        <f t="shared" si="204"/>
        <v>17</v>
      </c>
      <c r="U149" s="44">
        <f t="shared" si="204"/>
        <v>18</v>
      </c>
      <c r="V149" s="44">
        <f t="shared" si="204"/>
        <v>19</v>
      </c>
      <c r="W149" s="44">
        <f t="shared" si="204"/>
        <v>20</v>
      </c>
      <c r="X149" s="44">
        <f t="shared" si="204"/>
        <v>21</v>
      </c>
      <c r="Y149" s="44">
        <f t="shared" si="204"/>
        <v>22</v>
      </c>
      <c r="Z149" s="44">
        <f t="shared" si="204"/>
        <v>23</v>
      </c>
      <c r="AA149" s="44">
        <f t="shared" si="204"/>
        <v>24</v>
      </c>
      <c r="AB149" s="3"/>
    </row>
    <row r="150" ht="35.25" customHeight="1" spans="1:28">
      <c r="A150" s="12" t="s">
        <v>27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ht="18.75" customHeight="1" spans="1:28">
      <c r="A151" s="3"/>
      <c r="B151" s="3"/>
      <c r="C151" s="33" t="s">
        <v>28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7"/>
      <c r="AB151" s="3"/>
    </row>
    <row r="152" ht="12.75" customHeight="1" spans="1:28">
      <c r="A152" s="14" t="s">
        <v>22</v>
      </c>
      <c r="B152" s="4">
        <v>1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>
        <v>100</v>
      </c>
      <c r="AB152" s="3"/>
    </row>
    <row r="153" ht="12.75" customHeight="1" spans="1:28">
      <c r="A153" s="14"/>
      <c r="B153" s="4">
        <f>B152+1</f>
        <v>2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>
        <v>100</v>
      </c>
      <c r="AB153" s="3"/>
    </row>
    <row r="154" ht="12.75" customHeight="1" spans="1:28">
      <c r="A154" s="14"/>
      <c r="B154" s="4">
        <f t="shared" ref="B154:B171" si="205">B153+1</f>
        <v>3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>
        <v>100</v>
      </c>
      <c r="AB154" s="3"/>
    </row>
    <row r="155" ht="12.75" customHeight="1" spans="1:28">
      <c r="A155" s="14"/>
      <c r="B155" s="4">
        <f t="shared" si="205"/>
        <v>4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>
        <v>100</v>
      </c>
      <c r="AB155" s="3"/>
    </row>
    <row r="156" ht="12.75" customHeight="1" spans="1:28">
      <c r="A156" s="14"/>
      <c r="B156" s="4">
        <f t="shared" si="205"/>
        <v>5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>
        <v>100</v>
      </c>
      <c r="AB156" s="3"/>
    </row>
    <row r="157" ht="12.75" customHeight="1" spans="1:28">
      <c r="A157" s="14"/>
      <c r="B157" s="4">
        <f t="shared" si="205"/>
        <v>6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>
        <v>100</v>
      </c>
      <c r="AB157" s="3"/>
    </row>
    <row r="158" ht="12.75" customHeight="1" spans="1:28">
      <c r="A158" s="14"/>
      <c r="B158" s="4">
        <f t="shared" si="205"/>
        <v>7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>
        <v>100</v>
      </c>
      <c r="AB158" s="3"/>
    </row>
    <row r="159" ht="12.75" customHeight="1" spans="1:28">
      <c r="A159" s="14"/>
      <c r="B159" s="4">
        <f t="shared" si="205"/>
        <v>8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>
        <v>100</v>
      </c>
      <c r="AB159" s="3"/>
    </row>
    <row r="160" ht="12.75" customHeight="1" spans="1:28">
      <c r="A160" s="14"/>
      <c r="B160" s="4">
        <f t="shared" si="205"/>
        <v>9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>
        <v>100</v>
      </c>
      <c r="AB160" s="3"/>
    </row>
    <row r="161" ht="12.75" customHeight="1" spans="1:28">
      <c r="A161" s="14"/>
      <c r="B161" s="4">
        <f t="shared" si="205"/>
        <v>10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>
        <v>100</v>
      </c>
      <c r="AB161" s="3"/>
    </row>
    <row r="162" ht="12.75" customHeight="1" spans="1:28">
      <c r="A162" s="14"/>
      <c r="B162" s="4">
        <f t="shared" si="205"/>
        <v>11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>
        <v>100</v>
      </c>
      <c r="AB162" s="3"/>
    </row>
    <row r="163" ht="12.75" customHeight="1" spans="1:28">
      <c r="A163" s="14"/>
      <c r="B163" s="4">
        <f t="shared" si="205"/>
        <v>12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>
        <v>100</v>
      </c>
      <c r="AB163" s="3"/>
    </row>
    <row r="164" ht="12.75" customHeight="1" spans="1:28">
      <c r="A164" s="14"/>
      <c r="B164" s="4">
        <f t="shared" si="205"/>
        <v>13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>
        <v>100</v>
      </c>
      <c r="AB164" s="3"/>
    </row>
    <row r="165" ht="12.75" customHeight="1" spans="1:28">
      <c r="A165" s="14"/>
      <c r="B165" s="4">
        <f t="shared" si="205"/>
        <v>14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>
        <v>100</v>
      </c>
      <c r="AB165" s="3"/>
    </row>
    <row r="166" ht="12.75" customHeight="1" spans="1:28">
      <c r="A166" s="14"/>
      <c r="B166" s="4">
        <f t="shared" si="205"/>
        <v>15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>
        <v>100</v>
      </c>
      <c r="AB166" s="3"/>
    </row>
    <row r="167" ht="12.75" customHeight="1" spans="1:28">
      <c r="A167" s="14"/>
      <c r="B167" s="4">
        <f t="shared" si="205"/>
        <v>16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>
        <v>100</v>
      </c>
      <c r="AB167" s="3"/>
    </row>
    <row r="168" ht="12.75" customHeight="1" spans="1:28">
      <c r="A168" s="14"/>
      <c r="B168" s="4">
        <f t="shared" si="205"/>
        <v>17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>
        <v>100</v>
      </c>
      <c r="AB168" s="3"/>
    </row>
    <row r="169" ht="12.75" customHeight="1" spans="1:28">
      <c r="A169" s="14"/>
      <c r="B169" s="4">
        <f t="shared" si="205"/>
        <v>18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>
        <v>100</v>
      </c>
      <c r="AB169" s="3"/>
    </row>
    <row r="170" ht="12.75" customHeight="1" spans="1:28">
      <c r="A170" s="14"/>
      <c r="B170" s="4">
        <f t="shared" si="205"/>
        <v>19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>
        <v>100</v>
      </c>
      <c r="AB170" s="3"/>
    </row>
    <row r="171" ht="12.75" customHeight="1" spans="1:28">
      <c r="A171" s="14"/>
      <c r="B171" s="4">
        <f t="shared" si="205"/>
        <v>20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>
        <v>100</v>
      </c>
      <c r="AB171" s="3"/>
    </row>
    <row r="172" ht="17.7" spans="1:28">
      <c r="A172" s="38" t="s">
        <v>29</v>
      </c>
      <c r="B172" s="46" t="e">
        <f ca="1">AVERAGE(C174:C193)</f>
        <v>#NAME?</v>
      </c>
      <c r="C172" s="7">
        <v>0</v>
      </c>
      <c r="D172" s="7">
        <f>C172+1</f>
        <v>1</v>
      </c>
      <c r="E172" s="7">
        <f t="shared" ref="E172:AA172" si="206">D172+1</f>
        <v>2</v>
      </c>
      <c r="F172" s="7">
        <f t="shared" si="206"/>
        <v>3</v>
      </c>
      <c r="G172" s="7">
        <f t="shared" si="206"/>
        <v>4</v>
      </c>
      <c r="H172" s="7">
        <f t="shared" si="206"/>
        <v>5</v>
      </c>
      <c r="I172" s="7">
        <f t="shared" si="206"/>
        <v>6</v>
      </c>
      <c r="J172" s="7">
        <f t="shared" si="206"/>
        <v>7</v>
      </c>
      <c r="K172" s="7">
        <f t="shared" si="206"/>
        <v>8</v>
      </c>
      <c r="L172" s="7">
        <f t="shared" si="206"/>
        <v>9</v>
      </c>
      <c r="M172" s="7">
        <f t="shared" si="206"/>
        <v>10</v>
      </c>
      <c r="N172" s="7">
        <f t="shared" si="206"/>
        <v>11</v>
      </c>
      <c r="O172" s="7">
        <f t="shared" si="206"/>
        <v>12</v>
      </c>
      <c r="P172" s="7">
        <f t="shared" si="206"/>
        <v>13</v>
      </c>
      <c r="Q172" s="7">
        <f t="shared" si="206"/>
        <v>14</v>
      </c>
      <c r="R172" s="7">
        <f t="shared" si="206"/>
        <v>15</v>
      </c>
      <c r="S172" s="7">
        <f t="shared" si="206"/>
        <v>16</v>
      </c>
      <c r="T172" s="7">
        <f t="shared" si="206"/>
        <v>17</v>
      </c>
      <c r="U172" s="7">
        <f t="shared" si="206"/>
        <v>18</v>
      </c>
      <c r="V172" s="7">
        <f t="shared" si="206"/>
        <v>19</v>
      </c>
      <c r="W172" s="7">
        <f t="shared" si="206"/>
        <v>20</v>
      </c>
      <c r="X172" s="7">
        <f t="shared" si="206"/>
        <v>21</v>
      </c>
      <c r="Y172" s="7">
        <f t="shared" si="206"/>
        <v>22</v>
      </c>
      <c r="Z172" s="7">
        <f t="shared" si="206"/>
        <v>23</v>
      </c>
      <c r="AA172" s="7">
        <f t="shared" si="206"/>
        <v>24</v>
      </c>
      <c r="AB172" s="3"/>
    </row>
    <row r="173" ht="15" spans="1:28">
      <c r="A173" s="3"/>
      <c r="B173" s="3"/>
      <c r="C173" s="33" t="s">
        <v>30</v>
      </c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7"/>
      <c r="AB173" s="3"/>
    </row>
    <row r="174" spans="1:28">
      <c r="A174" s="14" t="s">
        <v>31</v>
      </c>
      <c r="B174" s="4">
        <v>1</v>
      </c>
      <c r="C174" s="45" t="e">
        <f ca="1">EXP(-C100*BK_delta_t)*(D174+D152)</f>
        <v>#NAME?</v>
      </c>
      <c r="D174" s="45" t="e">
        <f ca="1">EXP(-D100*BK_delta_t)*(E174+E152)</f>
        <v>#NAME?</v>
      </c>
      <c r="E174" s="45" t="e">
        <f ca="1">EXP(-E100*BK_delta_t)*(F174+F152)</f>
        <v>#NAME?</v>
      </c>
      <c r="F174" s="45" t="e">
        <f ca="1">EXP(-F100*BK_delta_t)*(G174+G152)</f>
        <v>#NAME?</v>
      </c>
      <c r="G174" s="45" t="e">
        <f ca="1">EXP(-G100*BK_delta_t)*(H174+H152)</f>
        <v>#NAME?</v>
      </c>
      <c r="H174" s="45" t="e">
        <f ca="1">EXP(-H100*BK_delta_t)*(I174+I152)</f>
        <v>#NAME?</v>
      </c>
      <c r="I174" s="45" t="e">
        <f ca="1">EXP(-I100*BK_delta_t)*(J174+J152)</f>
        <v>#NAME?</v>
      </c>
      <c r="J174" s="45" t="e">
        <f ca="1">EXP(-J100*BK_delta_t)*(K174+K152)</f>
        <v>#NAME?</v>
      </c>
      <c r="K174" s="45" t="e">
        <f ca="1">EXP(-K100*BK_delta_t)*(L174+L152)</f>
        <v>#NAME?</v>
      </c>
      <c r="L174" s="45" t="e">
        <f ca="1">EXP(-L100*BK_delta_t)*(M174+M152)</f>
        <v>#NAME?</v>
      </c>
      <c r="M174" s="45" t="e">
        <f ca="1">EXP(-M100*BK_delta_t)*(N174+N152)</f>
        <v>#NAME?</v>
      </c>
      <c r="N174" s="45" t="e">
        <f ca="1">EXP(-N100*BK_delta_t)*(O174+O152)</f>
        <v>#NAME?</v>
      </c>
      <c r="O174" s="45" t="e">
        <f ca="1">EXP(-O100*BK_delta_t)*(P174+P152)</f>
        <v>#NAME?</v>
      </c>
      <c r="P174" s="45" t="e">
        <f ca="1">EXP(-P100*BK_delta_t)*(Q174+Q152)</f>
        <v>#NAME?</v>
      </c>
      <c r="Q174" s="45" t="e">
        <f ca="1">EXP(-Q100*BK_delta_t)*(R174+R152)</f>
        <v>#NAME?</v>
      </c>
      <c r="R174" s="45" t="e">
        <f ca="1">EXP(-R100*BK_delta_t)*(S174+S152)</f>
        <v>#NAME?</v>
      </c>
      <c r="S174" s="45" t="e">
        <f ca="1">EXP(-S100*BK_delta_t)*(T174+T152)</f>
        <v>#NAME?</v>
      </c>
      <c r="T174" s="45" t="e">
        <f ca="1">EXP(-T100*BK_delta_t)*(U174+U152)</f>
        <v>#NAME?</v>
      </c>
      <c r="U174" s="45" t="e">
        <f ca="1">EXP(-U100*BK_delta_t)*(V174+V152)</f>
        <v>#NAME?</v>
      </c>
      <c r="V174" s="45" t="e">
        <f ca="1">EXP(-V100*BK_delta_t)*(W174+W152)</f>
        <v>#NAME?</v>
      </c>
      <c r="W174" s="45" t="e">
        <f ca="1">EXP(-W100*BK_delta_t)*(X174+X152)</f>
        <v>#NAME?</v>
      </c>
      <c r="X174" s="45" t="e">
        <f ca="1">EXP(-X100*BK_delta_t)*(Y174+Y152)</f>
        <v>#NAME?</v>
      </c>
      <c r="Y174" s="45" t="e">
        <f ca="1">EXP(-Y100*BK_delta_t)*(Z174+Z152)</f>
        <v>#NAME?</v>
      </c>
      <c r="Z174" s="45" t="e">
        <f ca="1">EXP(-Z100*BK_delta_t)*(AA174+AA152)</f>
        <v>#NAME?</v>
      </c>
      <c r="AA174" s="45">
        <v>0</v>
      </c>
      <c r="AB174" s="3"/>
    </row>
    <row r="175" spans="1:28">
      <c r="A175" s="16"/>
      <c r="B175" s="4">
        <f>B174+1</f>
        <v>2</v>
      </c>
      <c r="C175" s="45" t="e">
        <f ca="1">EXP(-C101*BK_delta_t)*(D175+D153)</f>
        <v>#NAME?</v>
      </c>
      <c r="D175" s="45" t="e">
        <f ca="1">EXP(-D101*BK_delta_t)*(E175+E153)</f>
        <v>#NAME?</v>
      </c>
      <c r="E175" s="45" t="e">
        <f ca="1">EXP(-E101*BK_delta_t)*(F175+F153)</f>
        <v>#NAME?</v>
      </c>
      <c r="F175" s="45" t="e">
        <f ca="1">EXP(-F101*BK_delta_t)*(G175+G153)</f>
        <v>#NAME?</v>
      </c>
      <c r="G175" s="45" t="e">
        <f ca="1">EXP(-G101*BK_delta_t)*(H175+H153)</f>
        <v>#NAME?</v>
      </c>
      <c r="H175" s="45" t="e">
        <f ca="1">EXP(-H101*BK_delta_t)*(I175+I153)</f>
        <v>#NAME?</v>
      </c>
      <c r="I175" s="45" t="e">
        <f ca="1">EXP(-I101*BK_delta_t)*(J175+J153)</f>
        <v>#NAME?</v>
      </c>
      <c r="J175" s="45" t="e">
        <f ca="1">EXP(-J101*BK_delta_t)*(K175+K153)</f>
        <v>#NAME?</v>
      </c>
      <c r="K175" s="45" t="e">
        <f ca="1">EXP(-K101*BK_delta_t)*(L175+L153)</f>
        <v>#NAME?</v>
      </c>
      <c r="L175" s="45" t="e">
        <f ca="1">EXP(-L101*BK_delta_t)*(M175+M153)</f>
        <v>#NAME?</v>
      </c>
      <c r="M175" s="45" t="e">
        <f ca="1">EXP(-M101*BK_delta_t)*(N175+N153)</f>
        <v>#NAME?</v>
      </c>
      <c r="N175" s="45" t="e">
        <f ca="1">EXP(-N101*BK_delta_t)*(O175+O153)</f>
        <v>#NAME?</v>
      </c>
      <c r="O175" s="45" t="e">
        <f ca="1">EXP(-O101*BK_delta_t)*(P175+P153)</f>
        <v>#NAME?</v>
      </c>
      <c r="P175" s="45" t="e">
        <f ca="1">EXP(-P101*BK_delta_t)*(Q175+Q153)</f>
        <v>#NAME?</v>
      </c>
      <c r="Q175" s="45" t="e">
        <f ca="1">EXP(-Q101*BK_delta_t)*(R175+R153)</f>
        <v>#NAME?</v>
      </c>
      <c r="R175" s="45" t="e">
        <f ca="1">EXP(-R101*BK_delta_t)*(S175+S153)</f>
        <v>#NAME?</v>
      </c>
      <c r="S175" s="45" t="e">
        <f ca="1">EXP(-S101*BK_delta_t)*(T175+T153)</f>
        <v>#NAME?</v>
      </c>
      <c r="T175" s="45" t="e">
        <f ca="1">EXP(-T101*BK_delta_t)*(U175+U153)</f>
        <v>#NAME?</v>
      </c>
      <c r="U175" s="45" t="e">
        <f ca="1">EXP(-U101*BK_delta_t)*(V175+V153)</f>
        <v>#NAME?</v>
      </c>
      <c r="V175" s="45" t="e">
        <f ca="1">EXP(-V101*BK_delta_t)*(W175+W153)</f>
        <v>#NAME?</v>
      </c>
      <c r="W175" s="45" t="e">
        <f ca="1">EXP(-W101*BK_delta_t)*(X175+X153)</f>
        <v>#NAME?</v>
      </c>
      <c r="X175" s="45" t="e">
        <f ca="1">EXP(-X101*BK_delta_t)*(Y175+Y153)</f>
        <v>#NAME?</v>
      </c>
      <c r="Y175" s="45" t="e">
        <f ca="1">EXP(-Y101*BK_delta_t)*(Z175+Z153)</f>
        <v>#NAME?</v>
      </c>
      <c r="Z175" s="45" t="e">
        <f ca="1">EXP(-Z101*BK_delta_t)*(AA175+AA153)</f>
        <v>#NAME?</v>
      </c>
      <c r="AA175" s="45">
        <v>0</v>
      </c>
      <c r="AB175" s="3"/>
    </row>
    <row r="176" spans="1:28">
      <c r="A176" s="16"/>
      <c r="B176" s="4">
        <f t="shared" ref="B176:B193" si="207">B175+1</f>
        <v>3</v>
      </c>
      <c r="C176" s="45" t="e">
        <f ca="1">EXP(-C102*BK_delta_t)*(D176+D154)</f>
        <v>#NAME?</v>
      </c>
      <c r="D176" s="45" t="e">
        <f ca="1">EXP(-D102*BK_delta_t)*(E176+E154)</f>
        <v>#NAME?</v>
      </c>
      <c r="E176" s="45" t="e">
        <f ca="1">EXP(-E102*BK_delta_t)*(F176+F154)</f>
        <v>#NAME?</v>
      </c>
      <c r="F176" s="45" t="e">
        <f ca="1">EXP(-F102*BK_delta_t)*(G176+G154)</f>
        <v>#NAME?</v>
      </c>
      <c r="G176" s="45" t="e">
        <f ca="1">EXP(-G102*BK_delta_t)*(H176+H154)</f>
        <v>#NAME?</v>
      </c>
      <c r="H176" s="45" t="e">
        <f ca="1">EXP(-H102*BK_delta_t)*(I176+I154)</f>
        <v>#NAME?</v>
      </c>
      <c r="I176" s="45" t="e">
        <f ca="1">EXP(-I102*BK_delta_t)*(J176+J154)</f>
        <v>#NAME?</v>
      </c>
      <c r="J176" s="45" t="e">
        <f ca="1">EXP(-J102*BK_delta_t)*(K176+K154)</f>
        <v>#NAME?</v>
      </c>
      <c r="K176" s="45" t="e">
        <f ca="1">EXP(-K102*BK_delta_t)*(L176+L154)</f>
        <v>#NAME?</v>
      </c>
      <c r="L176" s="45" t="e">
        <f ca="1">EXP(-L102*BK_delta_t)*(M176+M154)</f>
        <v>#NAME?</v>
      </c>
      <c r="M176" s="45" t="e">
        <f ca="1">EXP(-M102*BK_delta_t)*(N176+N154)</f>
        <v>#NAME?</v>
      </c>
      <c r="N176" s="45" t="e">
        <f ca="1">EXP(-N102*BK_delta_t)*(O176+O154)</f>
        <v>#NAME?</v>
      </c>
      <c r="O176" s="45" t="e">
        <f ca="1">EXP(-O102*BK_delta_t)*(P176+P154)</f>
        <v>#NAME?</v>
      </c>
      <c r="P176" s="45" t="e">
        <f ca="1">EXP(-P102*BK_delta_t)*(Q176+Q154)</f>
        <v>#NAME?</v>
      </c>
      <c r="Q176" s="45" t="e">
        <f ca="1">EXP(-Q102*BK_delta_t)*(R176+R154)</f>
        <v>#NAME?</v>
      </c>
      <c r="R176" s="45" t="e">
        <f ca="1">EXP(-R102*BK_delta_t)*(S176+S154)</f>
        <v>#NAME?</v>
      </c>
      <c r="S176" s="45" t="e">
        <f ca="1">EXP(-S102*BK_delta_t)*(T176+T154)</f>
        <v>#NAME?</v>
      </c>
      <c r="T176" s="45" t="e">
        <f ca="1">EXP(-T102*BK_delta_t)*(U176+U154)</f>
        <v>#NAME?</v>
      </c>
      <c r="U176" s="45" t="e">
        <f ca="1">EXP(-U102*BK_delta_t)*(V176+V154)</f>
        <v>#NAME?</v>
      </c>
      <c r="V176" s="45" t="e">
        <f ca="1">EXP(-V102*BK_delta_t)*(W176+W154)</f>
        <v>#NAME?</v>
      </c>
      <c r="W176" s="45" t="e">
        <f ca="1">EXP(-W102*BK_delta_t)*(X176+X154)</f>
        <v>#NAME?</v>
      </c>
      <c r="X176" s="45" t="e">
        <f ca="1">EXP(-X102*BK_delta_t)*(Y176+Y154)</f>
        <v>#NAME?</v>
      </c>
      <c r="Y176" s="45" t="e">
        <f ca="1">EXP(-Y102*BK_delta_t)*(Z176+Z154)</f>
        <v>#NAME?</v>
      </c>
      <c r="Z176" s="45" t="e">
        <f ca="1">EXP(-Z102*BK_delta_t)*(AA176+AA154)</f>
        <v>#NAME?</v>
      </c>
      <c r="AA176" s="45">
        <v>0</v>
      </c>
      <c r="AB176" s="3"/>
    </row>
    <row r="177" spans="1:28">
      <c r="A177" s="16"/>
      <c r="B177" s="4">
        <f t="shared" si="207"/>
        <v>4</v>
      </c>
      <c r="C177" s="45" t="e">
        <f ca="1">EXP(-C103*BK_delta_t)*(D177+D155)</f>
        <v>#NAME?</v>
      </c>
      <c r="D177" s="45" t="e">
        <f ca="1">EXP(-D103*BK_delta_t)*(E177+E155)</f>
        <v>#NAME?</v>
      </c>
      <c r="E177" s="45" t="e">
        <f ca="1">EXP(-E103*BK_delta_t)*(F177+F155)</f>
        <v>#NAME?</v>
      </c>
      <c r="F177" s="45" t="e">
        <f ca="1">EXP(-F103*BK_delta_t)*(G177+G155)</f>
        <v>#NAME?</v>
      </c>
      <c r="G177" s="45" t="e">
        <f ca="1">EXP(-G103*BK_delta_t)*(H177+H155)</f>
        <v>#NAME?</v>
      </c>
      <c r="H177" s="45" t="e">
        <f ca="1">EXP(-H103*BK_delta_t)*(I177+I155)</f>
        <v>#NAME?</v>
      </c>
      <c r="I177" s="45" t="e">
        <f ca="1">EXP(-I103*BK_delta_t)*(J177+J155)</f>
        <v>#NAME?</v>
      </c>
      <c r="J177" s="45" t="e">
        <f ca="1">EXP(-J103*BK_delta_t)*(K177+K155)</f>
        <v>#NAME?</v>
      </c>
      <c r="K177" s="45" t="e">
        <f ca="1">EXP(-K103*BK_delta_t)*(L177+L155)</f>
        <v>#NAME?</v>
      </c>
      <c r="L177" s="45" t="e">
        <f ca="1">EXP(-L103*BK_delta_t)*(M177+M155)</f>
        <v>#NAME?</v>
      </c>
      <c r="M177" s="45" t="e">
        <f ca="1">EXP(-M103*BK_delta_t)*(N177+N155)</f>
        <v>#NAME?</v>
      </c>
      <c r="N177" s="45" t="e">
        <f ca="1">EXP(-N103*BK_delta_t)*(O177+O155)</f>
        <v>#NAME?</v>
      </c>
      <c r="O177" s="45" t="e">
        <f ca="1">EXP(-O103*BK_delta_t)*(P177+P155)</f>
        <v>#NAME?</v>
      </c>
      <c r="P177" s="45" t="e">
        <f ca="1">EXP(-P103*BK_delta_t)*(Q177+Q155)</f>
        <v>#NAME?</v>
      </c>
      <c r="Q177" s="45" t="e">
        <f ca="1">EXP(-Q103*BK_delta_t)*(R177+R155)</f>
        <v>#NAME?</v>
      </c>
      <c r="R177" s="45" t="e">
        <f ca="1">EXP(-R103*BK_delta_t)*(S177+S155)</f>
        <v>#NAME?</v>
      </c>
      <c r="S177" s="45" t="e">
        <f ca="1">EXP(-S103*BK_delta_t)*(T177+T155)</f>
        <v>#NAME?</v>
      </c>
      <c r="T177" s="45" t="e">
        <f ca="1">EXP(-T103*BK_delta_t)*(U177+U155)</f>
        <v>#NAME?</v>
      </c>
      <c r="U177" s="45" t="e">
        <f ca="1">EXP(-U103*BK_delta_t)*(V177+V155)</f>
        <v>#NAME?</v>
      </c>
      <c r="V177" s="45" t="e">
        <f ca="1">EXP(-V103*BK_delta_t)*(W177+W155)</f>
        <v>#NAME?</v>
      </c>
      <c r="W177" s="45" t="e">
        <f ca="1">EXP(-W103*BK_delta_t)*(X177+X155)</f>
        <v>#NAME?</v>
      </c>
      <c r="X177" s="45" t="e">
        <f ca="1">EXP(-X103*BK_delta_t)*(Y177+Y155)</f>
        <v>#NAME?</v>
      </c>
      <c r="Y177" s="45" t="e">
        <f ca="1">EXP(-Y103*BK_delta_t)*(Z177+Z155)</f>
        <v>#NAME?</v>
      </c>
      <c r="Z177" s="45" t="e">
        <f ca="1">EXP(-Z103*BK_delta_t)*(AA177+AA155)</f>
        <v>#NAME?</v>
      </c>
      <c r="AA177" s="45">
        <v>0</v>
      </c>
      <c r="AB177" s="3"/>
    </row>
    <row r="178" spans="1:28">
      <c r="A178" s="16"/>
      <c r="B178" s="4">
        <f t="shared" si="207"/>
        <v>5</v>
      </c>
      <c r="C178" s="45" t="e">
        <f ca="1">EXP(-C104*BK_delta_t)*(D178+D156)</f>
        <v>#NAME?</v>
      </c>
      <c r="D178" s="45" t="e">
        <f ca="1">EXP(-D104*BK_delta_t)*(E178+E156)</f>
        <v>#NAME?</v>
      </c>
      <c r="E178" s="45" t="e">
        <f ca="1">EXP(-E104*BK_delta_t)*(F178+F156)</f>
        <v>#NAME?</v>
      </c>
      <c r="F178" s="45" t="e">
        <f ca="1">EXP(-F104*BK_delta_t)*(G178+G156)</f>
        <v>#NAME?</v>
      </c>
      <c r="G178" s="45" t="e">
        <f ca="1">EXP(-G104*BK_delta_t)*(H178+H156)</f>
        <v>#NAME?</v>
      </c>
      <c r="H178" s="45" t="e">
        <f ca="1">EXP(-H104*BK_delta_t)*(I178+I156)</f>
        <v>#NAME?</v>
      </c>
      <c r="I178" s="45" t="e">
        <f ca="1">EXP(-I104*BK_delta_t)*(J178+J156)</f>
        <v>#NAME?</v>
      </c>
      <c r="J178" s="45" t="e">
        <f ca="1">EXP(-J104*BK_delta_t)*(K178+K156)</f>
        <v>#NAME?</v>
      </c>
      <c r="K178" s="45" t="e">
        <f ca="1">EXP(-K104*BK_delta_t)*(L178+L156)</f>
        <v>#NAME?</v>
      </c>
      <c r="L178" s="45" t="e">
        <f ca="1">EXP(-L104*BK_delta_t)*(M178+M156)</f>
        <v>#NAME?</v>
      </c>
      <c r="M178" s="45" t="e">
        <f ca="1">EXP(-M104*BK_delta_t)*(N178+N156)</f>
        <v>#NAME?</v>
      </c>
      <c r="N178" s="45" t="e">
        <f ca="1">EXP(-N104*BK_delta_t)*(O178+O156)</f>
        <v>#NAME?</v>
      </c>
      <c r="O178" s="45" t="e">
        <f ca="1">EXP(-O104*BK_delta_t)*(P178+P156)</f>
        <v>#NAME?</v>
      </c>
      <c r="P178" s="45" t="e">
        <f ca="1">EXP(-P104*BK_delta_t)*(Q178+Q156)</f>
        <v>#NAME?</v>
      </c>
      <c r="Q178" s="45" t="e">
        <f ca="1">EXP(-Q104*BK_delta_t)*(R178+R156)</f>
        <v>#NAME?</v>
      </c>
      <c r="R178" s="45" t="e">
        <f ca="1">EXP(-R104*BK_delta_t)*(S178+S156)</f>
        <v>#NAME?</v>
      </c>
      <c r="S178" s="45" t="e">
        <f ca="1">EXP(-S104*BK_delta_t)*(T178+T156)</f>
        <v>#NAME?</v>
      </c>
      <c r="T178" s="45" t="e">
        <f ca="1">EXP(-T104*BK_delta_t)*(U178+U156)</f>
        <v>#NAME?</v>
      </c>
      <c r="U178" s="45" t="e">
        <f ca="1">EXP(-U104*BK_delta_t)*(V178+V156)</f>
        <v>#NAME?</v>
      </c>
      <c r="V178" s="45" t="e">
        <f ca="1">EXP(-V104*BK_delta_t)*(W178+W156)</f>
        <v>#NAME?</v>
      </c>
      <c r="W178" s="45" t="e">
        <f ca="1">EXP(-W104*BK_delta_t)*(X178+X156)</f>
        <v>#NAME?</v>
      </c>
      <c r="X178" s="45" t="e">
        <f ca="1">EXP(-X104*BK_delta_t)*(Y178+Y156)</f>
        <v>#NAME?</v>
      </c>
      <c r="Y178" s="45" t="e">
        <f ca="1">EXP(-Y104*BK_delta_t)*(Z178+Z156)</f>
        <v>#NAME?</v>
      </c>
      <c r="Z178" s="45" t="e">
        <f ca="1">EXP(-Z104*BK_delta_t)*(AA178+AA156)</f>
        <v>#NAME?</v>
      </c>
      <c r="AA178" s="45">
        <v>0</v>
      </c>
      <c r="AB178" s="3"/>
    </row>
    <row r="179" spans="1:28">
      <c r="A179" s="16"/>
      <c r="B179" s="4">
        <f t="shared" si="207"/>
        <v>6</v>
      </c>
      <c r="C179" s="45" t="e">
        <f ca="1">EXP(-C105*BK_delta_t)*(D179+D157)</f>
        <v>#NAME?</v>
      </c>
      <c r="D179" s="45" t="e">
        <f ca="1">EXP(-D105*BK_delta_t)*(E179+E157)</f>
        <v>#NAME?</v>
      </c>
      <c r="E179" s="45" t="e">
        <f ca="1">EXP(-E105*BK_delta_t)*(F179+F157)</f>
        <v>#NAME?</v>
      </c>
      <c r="F179" s="45" t="e">
        <f ca="1">EXP(-F105*BK_delta_t)*(G179+G157)</f>
        <v>#NAME?</v>
      </c>
      <c r="G179" s="45" t="e">
        <f ca="1">EXP(-G105*BK_delta_t)*(H179+H157)</f>
        <v>#NAME?</v>
      </c>
      <c r="H179" s="45" t="e">
        <f ca="1">EXP(-H105*BK_delta_t)*(I179+I157)</f>
        <v>#NAME?</v>
      </c>
      <c r="I179" s="45" t="e">
        <f ca="1">EXP(-I105*BK_delta_t)*(J179+J157)</f>
        <v>#NAME?</v>
      </c>
      <c r="J179" s="45" t="e">
        <f ca="1">EXP(-J105*BK_delta_t)*(K179+K157)</f>
        <v>#NAME?</v>
      </c>
      <c r="K179" s="45" t="e">
        <f ca="1">EXP(-K105*BK_delta_t)*(L179+L157)</f>
        <v>#NAME?</v>
      </c>
      <c r="L179" s="45" t="e">
        <f ca="1">EXP(-L105*BK_delta_t)*(M179+M157)</f>
        <v>#NAME?</v>
      </c>
      <c r="M179" s="45" t="e">
        <f ca="1">EXP(-M105*BK_delta_t)*(N179+N157)</f>
        <v>#NAME?</v>
      </c>
      <c r="N179" s="45" t="e">
        <f ca="1">EXP(-N105*BK_delta_t)*(O179+O157)</f>
        <v>#NAME?</v>
      </c>
      <c r="O179" s="45" t="e">
        <f ca="1">EXP(-O105*BK_delta_t)*(P179+P157)</f>
        <v>#NAME?</v>
      </c>
      <c r="P179" s="45" t="e">
        <f ca="1">EXP(-P105*BK_delta_t)*(Q179+Q157)</f>
        <v>#NAME?</v>
      </c>
      <c r="Q179" s="45" t="e">
        <f ca="1">EXP(-Q105*BK_delta_t)*(R179+R157)</f>
        <v>#NAME?</v>
      </c>
      <c r="R179" s="45" t="e">
        <f ca="1">EXP(-R105*BK_delta_t)*(S179+S157)</f>
        <v>#NAME?</v>
      </c>
      <c r="S179" s="45" t="e">
        <f ca="1">EXP(-S105*BK_delta_t)*(T179+T157)</f>
        <v>#NAME?</v>
      </c>
      <c r="T179" s="45" t="e">
        <f ca="1">EXP(-T105*BK_delta_t)*(U179+U157)</f>
        <v>#NAME?</v>
      </c>
      <c r="U179" s="45" t="e">
        <f ca="1">EXP(-U105*BK_delta_t)*(V179+V157)</f>
        <v>#NAME?</v>
      </c>
      <c r="V179" s="45" t="e">
        <f ca="1">EXP(-V105*BK_delta_t)*(W179+W157)</f>
        <v>#NAME?</v>
      </c>
      <c r="W179" s="45" t="e">
        <f ca="1">EXP(-W105*BK_delta_t)*(X179+X157)</f>
        <v>#NAME?</v>
      </c>
      <c r="X179" s="45" t="e">
        <f ca="1">EXP(-X105*BK_delta_t)*(Y179+Y157)</f>
        <v>#NAME?</v>
      </c>
      <c r="Y179" s="45" t="e">
        <f ca="1">EXP(-Y105*BK_delta_t)*(Z179+Z157)</f>
        <v>#NAME?</v>
      </c>
      <c r="Z179" s="45" t="e">
        <f ca="1">EXP(-Z105*BK_delta_t)*(AA179+AA157)</f>
        <v>#NAME?</v>
      </c>
      <c r="AA179" s="45">
        <v>0</v>
      </c>
      <c r="AB179" s="3"/>
    </row>
    <row r="180" spans="1:28">
      <c r="A180" s="16"/>
      <c r="B180" s="4">
        <f t="shared" si="207"/>
        <v>7</v>
      </c>
      <c r="C180" s="45" t="e">
        <f ca="1">EXP(-C106*BK_delta_t)*(D180+D158)</f>
        <v>#NAME?</v>
      </c>
      <c r="D180" s="45" t="e">
        <f ca="1">EXP(-D106*BK_delta_t)*(E180+E158)</f>
        <v>#NAME?</v>
      </c>
      <c r="E180" s="45" t="e">
        <f ca="1">EXP(-E106*BK_delta_t)*(F180+F158)</f>
        <v>#NAME?</v>
      </c>
      <c r="F180" s="45" t="e">
        <f ca="1">EXP(-F106*BK_delta_t)*(G180+G158)</f>
        <v>#NAME?</v>
      </c>
      <c r="G180" s="45" t="e">
        <f ca="1">EXP(-G106*BK_delta_t)*(H180+H158)</f>
        <v>#NAME?</v>
      </c>
      <c r="H180" s="45" t="e">
        <f ca="1">EXP(-H106*BK_delta_t)*(I180+I158)</f>
        <v>#NAME?</v>
      </c>
      <c r="I180" s="45" t="e">
        <f ca="1">EXP(-I106*BK_delta_t)*(J180+J158)</f>
        <v>#NAME?</v>
      </c>
      <c r="J180" s="45" t="e">
        <f ca="1">EXP(-J106*BK_delta_t)*(K180+K158)</f>
        <v>#NAME?</v>
      </c>
      <c r="K180" s="45" t="e">
        <f ca="1">EXP(-K106*BK_delta_t)*(L180+L158)</f>
        <v>#NAME?</v>
      </c>
      <c r="L180" s="45" t="e">
        <f ca="1">EXP(-L106*BK_delta_t)*(M180+M158)</f>
        <v>#NAME?</v>
      </c>
      <c r="M180" s="45" t="e">
        <f ca="1">EXP(-M106*BK_delta_t)*(N180+N158)</f>
        <v>#NAME?</v>
      </c>
      <c r="N180" s="45" t="e">
        <f ca="1">EXP(-N106*BK_delta_t)*(O180+O158)</f>
        <v>#NAME?</v>
      </c>
      <c r="O180" s="45" t="e">
        <f ca="1">EXP(-O106*BK_delta_t)*(P180+P158)</f>
        <v>#NAME?</v>
      </c>
      <c r="P180" s="45" t="e">
        <f ca="1">EXP(-P106*BK_delta_t)*(Q180+Q158)</f>
        <v>#NAME?</v>
      </c>
      <c r="Q180" s="45" t="e">
        <f ca="1">EXP(-Q106*BK_delta_t)*(R180+R158)</f>
        <v>#NAME?</v>
      </c>
      <c r="R180" s="45" t="e">
        <f ca="1">EXP(-R106*BK_delta_t)*(S180+S158)</f>
        <v>#NAME?</v>
      </c>
      <c r="S180" s="45" t="e">
        <f ca="1">EXP(-S106*BK_delta_t)*(T180+T158)</f>
        <v>#NAME?</v>
      </c>
      <c r="T180" s="45" t="e">
        <f ca="1">EXP(-T106*BK_delta_t)*(U180+U158)</f>
        <v>#NAME?</v>
      </c>
      <c r="U180" s="45" t="e">
        <f ca="1">EXP(-U106*BK_delta_t)*(V180+V158)</f>
        <v>#NAME?</v>
      </c>
      <c r="V180" s="45" t="e">
        <f ca="1">EXP(-V106*BK_delta_t)*(W180+W158)</f>
        <v>#NAME?</v>
      </c>
      <c r="W180" s="45" t="e">
        <f ca="1">EXP(-W106*BK_delta_t)*(X180+X158)</f>
        <v>#NAME?</v>
      </c>
      <c r="X180" s="45" t="e">
        <f ca="1">EXP(-X106*BK_delta_t)*(Y180+Y158)</f>
        <v>#NAME?</v>
      </c>
      <c r="Y180" s="45" t="e">
        <f ca="1">EXP(-Y106*BK_delta_t)*(Z180+Z158)</f>
        <v>#NAME?</v>
      </c>
      <c r="Z180" s="45" t="e">
        <f ca="1">EXP(-Z106*BK_delta_t)*(AA180+AA158)</f>
        <v>#NAME?</v>
      </c>
      <c r="AA180" s="45">
        <v>0</v>
      </c>
      <c r="AB180" s="3"/>
    </row>
    <row r="181" spans="1:28">
      <c r="A181" s="16"/>
      <c r="B181" s="4">
        <f t="shared" si="207"/>
        <v>8</v>
      </c>
      <c r="C181" s="45" t="e">
        <f ca="1">EXP(-C107*BK_delta_t)*(D181+D159)</f>
        <v>#NAME?</v>
      </c>
      <c r="D181" s="45" t="e">
        <f ca="1">EXP(-D107*BK_delta_t)*(E181+E159)</f>
        <v>#NAME?</v>
      </c>
      <c r="E181" s="45" t="e">
        <f ca="1">EXP(-E107*BK_delta_t)*(F181+F159)</f>
        <v>#NAME?</v>
      </c>
      <c r="F181" s="45" t="e">
        <f ca="1">EXP(-F107*BK_delta_t)*(G181+G159)</f>
        <v>#NAME?</v>
      </c>
      <c r="G181" s="45" t="e">
        <f ca="1">EXP(-G107*BK_delta_t)*(H181+H159)</f>
        <v>#NAME?</v>
      </c>
      <c r="H181" s="45" t="e">
        <f ca="1">EXP(-H107*BK_delta_t)*(I181+I159)</f>
        <v>#NAME?</v>
      </c>
      <c r="I181" s="45" t="e">
        <f ca="1">EXP(-I107*BK_delta_t)*(J181+J159)</f>
        <v>#NAME?</v>
      </c>
      <c r="J181" s="45" t="e">
        <f ca="1">EXP(-J107*BK_delta_t)*(K181+K159)</f>
        <v>#NAME?</v>
      </c>
      <c r="K181" s="45" t="e">
        <f ca="1">EXP(-K107*BK_delta_t)*(L181+L159)</f>
        <v>#NAME?</v>
      </c>
      <c r="L181" s="45" t="e">
        <f ca="1">EXP(-L107*BK_delta_t)*(M181+M159)</f>
        <v>#NAME?</v>
      </c>
      <c r="M181" s="45" t="e">
        <f ca="1">EXP(-M107*BK_delta_t)*(N181+N159)</f>
        <v>#NAME?</v>
      </c>
      <c r="N181" s="45" t="e">
        <f ca="1">EXP(-N107*BK_delta_t)*(O181+O159)</f>
        <v>#NAME?</v>
      </c>
      <c r="O181" s="45" t="e">
        <f ca="1">EXP(-O107*BK_delta_t)*(P181+P159)</f>
        <v>#NAME?</v>
      </c>
      <c r="P181" s="45" t="e">
        <f ca="1">EXP(-P107*BK_delta_t)*(Q181+Q159)</f>
        <v>#NAME?</v>
      </c>
      <c r="Q181" s="45" t="e">
        <f ca="1">EXP(-Q107*BK_delta_t)*(R181+R159)</f>
        <v>#NAME?</v>
      </c>
      <c r="R181" s="45" t="e">
        <f ca="1">EXP(-R107*BK_delta_t)*(S181+S159)</f>
        <v>#NAME?</v>
      </c>
      <c r="S181" s="45" t="e">
        <f ca="1">EXP(-S107*BK_delta_t)*(T181+T159)</f>
        <v>#NAME?</v>
      </c>
      <c r="T181" s="45" t="e">
        <f ca="1">EXP(-T107*BK_delta_t)*(U181+U159)</f>
        <v>#NAME?</v>
      </c>
      <c r="U181" s="45" t="e">
        <f ca="1">EXP(-U107*BK_delta_t)*(V181+V159)</f>
        <v>#NAME?</v>
      </c>
      <c r="V181" s="45" t="e">
        <f ca="1">EXP(-V107*BK_delta_t)*(W181+W159)</f>
        <v>#NAME?</v>
      </c>
      <c r="W181" s="45" t="e">
        <f ca="1">EXP(-W107*BK_delta_t)*(X181+X159)</f>
        <v>#NAME?</v>
      </c>
      <c r="X181" s="45" t="e">
        <f ca="1">EXP(-X107*BK_delta_t)*(Y181+Y159)</f>
        <v>#NAME?</v>
      </c>
      <c r="Y181" s="45" t="e">
        <f ca="1">EXP(-Y107*BK_delta_t)*(Z181+Z159)</f>
        <v>#NAME?</v>
      </c>
      <c r="Z181" s="45" t="e">
        <f ca="1">EXP(-Z107*BK_delta_t)*(AA181+AA159)</f>
        <v>#NAME?</v>
      </c>
      <c r="AA181" s="45">
        <v>0</v>
      </c>
      <c r="AB181" s="3"/>
    </row>
    <row r="182" spans="1:28">
      <c r="A182" s="16"/>
      <c r="B182" s="4">
        <f t="shared" si="207"/>
        <v>9</v>
      </c>
      <c r="C182" s="45" t="e">
        <f ca="1">EXP(-C108*BK_delta_t)*(D182+D160)</f>
        <v>#NAME?</v>
      </c>
      <c r="D182" s="45" t="e">
        <f ca="1">EXP(-D108*BK_delta_t)*(E182+E160)</f>
        <v>#NAME?</v>
      </c>
      <c r="E182" s="45" t="e">
        <f ca="1">EXP(-E108*BK_delta_t)*(F182+F160)</f>
        <v>#NAME?</v>
      </c>
      <c r="F182" s="45" t="e">
        <f ca="1">EXP(-F108*BK_delta_t)*(G182+G160)</f>
        <v>#NAME?</v>
      </c>
      <c r="G182" s="45" t="e">
        <f ca="1">EXP(-G108*BK_delta_t)*(H182+H160)</f>
        <v>#NAME?</v>
      </c>
      <c r="H182" s="45" t="e">
        <f ca="1">EXP(-H108*BK_delta_t)*(I182+I160)</f>
        <v>#NAME?</v>
      </c>
      <c r="I182" s="45" t="e">
        <f ca="1">EXP(-I108*BK_delta_t)*(J182+J160)</f>
        <v>#NAME?</v>
      </c>
      <c r="J182" s="45" t="e">
        <f ca="1">EXP(-J108*BK_delta_t)*(K182+K160)</f>
        <v>#NAME?</v>
      </c>
      <c r="K182" s="45" t="e">
        <f ca="1">EXP(-K108*BK_delta_t)*(L182+L160)</f>
        <v>#NAME?</v>
      </c>
      <c r="L182" s="45" t="e">
        <f ca="1">EXP(-L108*BK_delta_t)*(M182+M160)</f>
        <v>#NAME?</v>
      </c>
      <c r="M182" s="45" t="e">
        <f ca="1">EXP(-M108*BK_delta_t)*(N182+N160)</f>
        <v>#NAME?</v>
      </c>
      <c r="N182" s="45" t="e">
        <f ca="1">EXP(-N108*BK_delta_t)*(O182+O160)</f>
        <v>#NAME?</v>
      </c>
      <c r="O182" s="45" t="e">
        <f ca="1">EXP(-O108*BK_delta_t)*(P182+P160)</f>
        <v>#NAME?</v>
      </c>
      <c r="P182" s="45" t="e">
        <f ca="1">EXP(-P108*BK_delta_t)*(Q182+Q160)</f>
        <v>#NAME?</v>
      </c>
      <c r="Q182" s="45" t="e">
        <f ca="1">EXP(-Q108*BK_delta_t)*(R182+R160)</f>
        <v>#NAME?</v>
      </c>
      <c r="R182" s="45" t="e">
        <f ca="1">EXP(-R108*BK_delta_t)*(S182+S160)</f>
        <v>#NAME?</v>
      </c>
      <c r="S182" s="45" t="e">
        <f ca="1">EXP(-S108*BK_delta_t)*(T182+T160)</f>
        <v>#NAME?</v>
      </c>
      <c r="T182" s="45" t="e">
        <f ca="1">EXP(-T108*BK_delta_t)*(U182+U160)</f>
        <v>#NAME?</v>
      </c>
      <c r="U182" s="45" t="e">
        <f ca="1">EXP(-U108*BK_delta_t)*(V182+V160)</f>
        <v>#NAME?</v>
      </c>
      <c r="V182" s="45" t="e">
        <f ca="1">EXP(-V108*BK_delta_t)*(W182+W160)</f>
        <v>#NAME?</v>
      </c>
      <c r="W182" s="45" t="e">
        <f ca="1">EXP(-W108*BK_delta_t)*(X182+X160)</f>
        <v>#NAME?</v>
      </c>
      <c r="X182" s="45" t="e">
        <f ca="1">EXP(-X108*BK_delta_t)*(Y182+Y160)</f>
        <v>#NAME?</v>
      </c>
      <c r="Y182" s="45" t="e">
        <f ca="1">EXP(-Y108*BK_delta_t)*(Z182+Z160)</f>
        <v>#NAME?</v>
      </c>
      <c r="Z182" s="45" t="e">
        <f ca="1">EXP(-Z108*BK_delta_t)*(AA182+AA160)</f>
        <v>#NAME?</v>
      </c>
      <c r="AA182" s="45">
        <v>0</v>
      </c>
      <c r="AB182" s="3"/>
    </row>
    <row r="183" spans="1:28">
      <c r="A183" s="16"/>
      <c r="B183" s="4">
        <f t="shared" si="207"/>
        <v>10</v>
      </c>
      <c r="C183" s="45" t="e">
        <f ca="1">EXP(-C109*BK_delta_t)*(D183+D161)</f>
        <v>#NAME?</v>
      </c>
      <c r="D183" s="45" t="e">
        <f ca="1">EXP(-D109*BK_delta_t)*(E183+E161)</f>
        <v>#NAME?</v>
      </c>
      <c r="E183" s="45" t="e">
        <f ca="1">EXP(-E109*BK_delta_t)*(F183+F161)</f>
        <v>#NAME?</v>
      </c>
      <c r="F183" s="45" t="e">
        <f ca="1">EXP(-F109*BK_delta_t)*(G183+G161)</f>
        <v>#NAME?</v>
      </c>
      <c r="G183" s="45" t="e">
        <f ca="1">EXP(-G109*BK_delta_t)*(H183+H161)</f>
        <v>#NAME?</v>
      </c>
      <c r="H183" s="45" t="e">
        <f ca="1">EXP(-H109*BK_delta_t)*(I183+I161)</f>
        <v>#NAME?</v>
      </c>
      <c r="I183" s="45" t="e">
        <f ca="1">EXP(-I109*BK_delta_t)*(J183+J161)</f>
        <v>#NAME?</v>
      </c>
      <c r="J183" s="45" t="e">
        <f ca="1">EXP(-J109*BK_delta_t)*(K183+K161)</f>
        <v>#NAME?</v>
      </c>
      <c r="K183" s="45" t="e">
        <f ca="1">EXP(-K109*BK_delta_t)*(L183+L161)</f>
        <v>#NAME?</v>
      </c>
      <c r="L183" s="45" t="e">
        <f ca="1">EXP(-L109*BK_delta_t)*(M183+M161)</f>
        <v>#NAME?</v>
      </c>
      <c r="M183" s="45" t="e">
        <f ca="1">EXP(-M109*BK_delta_t)*(N183+N161)</f>
        <v>#NAME?</v>
      </c>
      <c r="N183" s="45" t="e">
        <f ca="1">EXP(-N109*BK_delta_t)*(O183+O161)</f>
        <v>#NAME?</v>
      </c>
      <c r="O183" s="45" t="e">
        <f ca="1">EXP(-O109*BK_delta_t)*(P183+P161)</f>
        <v>#NAME?</v>
      </c>
      <c r="P183" s="45" t="e">
        <f ca="1">EXP(-P109*BK_delta_t)*(Q183+Q161)</f>
        <v>#NAME?</v>
      </c>
      <c r="Q183" s="45" t="e">
        <f ca="1">EXP(-Q109*BK_delta_t)*(R183+R161)</f>
        <v>#NAME?</v>
      </c>
      <c r="R183" s="45" t="e">
        <f ca="1">EXP(-R109*BK_delta_t)*(S183+S161)</f>
        <v>#NAME?</v>
      </c>
      <c r="S183" s="45" t="e">
        <f ca="1">EXP(-S109*BK_delta_t)*(T183+T161)</f>
        <v>#NAME?</v>
      </c>
      <c r="T183" s="45" t="e">
        <f ca="1">EXP(-T109*BK_delta_t)*(U183+U161)</f>
        <v>#NAME?</v>
      </c>
      <c r="U183" s="45" t="e">
        <f ca="1">EXP(-U109*BK_delta_t)*(V183+V161)</f>
        <v>#NAME?</v>
      </c>
      <c r="V183" s="45" t="e">
        <f ca="1">EXP(-V109*BK_delta_t)*(W183+W161)</f>
        <v>#NAME?</v>
      </c>
      <c r="W183" s="45" t="e">
        <f ca="1">EXP(-W109*BK_delta_t)*(X183+X161)</f>
        <v>#NAME?</v>
      </c>
      <c r="X183" s="45" t="e">
        <f ca="1">EXP(-X109*BK_delta_t)*(Y183+Y161)</f>
        <v>#NAME?</v>
      </c>
      <c r="Y183" s="45" t="e">
        <f ca="1">EXP(-Y109*BK_delta_t)*(Z183+Z161)</f>
        <v>#NAME?</v>
      </c>
      <c r="Z183" s="45" t="e">
        <f ca="1">EXP(-Z109*BK_delta_t)*(AA183+AA161)</f>
        <v>#NAME?</v>
      </c>
      <c r="AA183" s="45">
        <v>0</v>
      </c>
      <c r="AB183" s="3"/>
    </row>
    <row r="184" spans="1:28">
      <c r="A184" s="16"/>
      <c r="B184" s="4">
        <f t="shared" si="207"/>
        <v>11</v>
      </c>
      <c r="C184" s="45" t="e">
        <f ca="1">EXP(-C110*BK_delta_t)*(D184+D162)</f>
        <v>#NAME?</v>
      </c>
      <c r="D184" s="45" t="e">
        <f ca="1">EXP(-D110*BK_delta_t)*(E184+E162)</f>
        <v>#NAME?</v>
      </c>
      <c r="E184" s="45" t="e">
        <f ca="1">EXP(-E110*BK_delta_t)*(F184+F162)</f>
        <v>#NAME?</v>
      </c>
      <c r="F184" s="45" t="e">
        <f ca="1">EXP(-F110*BK_delta_t)*(G184+G162)</f>
        <v>#NAME?</v>
      </c>
      <c r="G184" s="45" t="e">
        <f ca="1">EXP(-G110*BK_delta_t)*(H184+H162)</f>
        <v>#NAME?</v>
      </c>
      <c r="H184" s="45" t="e">
        <f ca="1">EXP(-H110*BK_delta_t)*(I184+I162)</f>
        <v>#NAME?</v>
      </c>
      <c r="I184" s="45" t="e">
        <f ca="1">EXP(-I110*BK_delta_t)*(J184+J162)</f>
        <v>#NAME?</v>
      </c>
      <c r="J184" s="45" t="e">
        <f ca="1">EXP(-J110*BK_delta_t)*(K184+K162)</f>
        <v>#NAME?</v>
      </c>
      <c r="K184" s="45" t="e">
        <f ca="1">EXP(-K110*BK_delta_t)*(L184+L162)</f>
        <v>#NAME?</v>
      </c>
      <c r="L184" s="45" t="e">
        <f ca="1">EXP(-L110*BK_delta_t)*(M184+M162)</f>
        <v>#NAME?</v>
      </c>
      <c r="M184" s="45" t="e">
        <f ca="1">EXP(-M110*BK_delta_t)*(N184+N162)</f>
        <v>#NAME?</v>
      </c>
      <c r="N184" s="45" t="e">
        <f ca="1">EXP(-N110*BK_delta_t)*(O184+O162)</f>
        <v>#NAME?</v>
      </c>
      <c r="O184" s="45" t="e">
        <f ca="1">EXP(-O110*BK_delta_t)*(P184+P162)</f>
        <v>#NAME?</v>
      </c>
      <c r="P184" s="45" t="e">
        <f ca="1">EXP(-P110*BK_delta_t)*(Q184+Q162)</f>
        <v>#NAME?</v>
      </c>
      <c r="Q184" s="45" t="e">
        <f ca="1">EXP(-Q110*BK_delta_t)*(R184+R162)</f>
        <v>#NAME?</v>
      </c>
      <c r="R184" s="45" t="e">
        <f ca="1">EXP(-R110*BK_delta_t)*(S184+S162)</f>
        <v>#NAME?</v>
      </c>
      <c r="S184" s="45" t="e">
        <f ca="1">EXP(-S110*BK_delta_t)*(T184+T162)</f>
        <v>#NAME?</v>
      </c>
      <c r="T184" s="45" t="e">
        <f ca="1">EXP(-T110*BK_delta_t)*(U184+U162)</f>
        <v>#NAME?</v>
      </c>
      <c r="U184" s="45" t="e">
        <f ca="1">EXP(-U110*BK_delta_t)*(V184+V162)</f>
        <v>#NAME?</v>
      </c>
      <c r="V184" s="45" t="e">
        <f ca="1">EXP(-V110*BK_delta_t)*(W184+W162)</f>
        <v>#NAME?</v>
      </c>
      <c r="W184" s="45" t="e">
        <f ca="1">EXP(-W110*BK_delta_t)*(X184+X162)</f>
        <v>#NAME?</v>
      </c>
      <c r="X184" s="45" t="e">
        <f ca="1">EXP(-X110*BK_delta_t)*(Y184+Y162)</f>
        <v>#NAME?</v>
      </c>
      <c r="Y184" s="45" t="e">
        <f ca="1">EXP(-Y110*BK_delta_t)*(Z184+Z162)</f>
        <v>#NAME?</v>
      </c>
      <c r="Z184" s="45" t="e">
        <f ca="1">EXP(-Z110*BK_delta_t)*(AA184+AA162)</f>
        <v>#NAME?</v>
      </c>
      <c r="AA184" s="45">
        <v>0</v>
      </c>
      <c r="AB184" s="3"/>
    </row>
    <row r="185" spans="1:28">
      <c r="A185" s="16"/>
      <c r="B185" s="4">
        <f t="shared" si="207"/>
        <v>12</v>
      </c>
      <c r="C185" s="45" t="e">
        <f ca="1">EXP(-C111*BK_delta_t)*(D185+D163)</f>
        <v>#NAME?</v>
      </c>
      <c r="D185" s="45" t="e">
        <f ca="1">EXP(-D111*BK_delta_t)*(E185+E163)</f>
        <v>#NAME?</v>
      </c>
      <c r="E185" s="45" t="e">
        <f ca="1">EXP(-E111*BK_delta_t)*(F185+F163)</f>
        <v>#NAME?</v>
      </c>
      <c r="F185" s="45" t="e">
        <f ca="1">EXP(-F111*BK_delta_t)*(G185+G163)</f>
        <v>#NAME?</v>
      </c>
      <c r="G185" s="45" t="e">
        <f ca="1">EXP(-G111*BK_delta_t)*(H185+H163)</f>
        <v>#NAME?</v>
      </c>
      <c r="H185" s="45" t="e">
        <f ca="1">EXP(-H111*BK_delta_t)*(I185+I163)</f>
        <v>#NAME?</v>
      </c>
      <c r="I185" s="45" t="e">
        <f ca="1">EXP(-I111*BK_delta_t)*(J185+J163)</f>
        <v>#NAME?</v>
      </c>
      <c r="J185" s="45" t="e">
        <f ca="1">EXP(-J111*BK_delta_t)*(K185+K163)</f>
        <v>#NAME?</v>
      </c>
      <c r="K185" s="45" t="e">
        <f ca="1">EXP(-K111*BK_delta_t)*(L185+L163)</f>
        <v>#NAME?</v>
      </c>
      <c r="L185" s="45" t="e">
        <f ca="1">EXP(-L111*BK_delta_t)*(M185+M163)</f>
        <v>#NAME?</v>
      </c>
      <c r="M185" s="45" t="e">
        <f ca="1">EXP(-M111*BK_delta_t)*(N185+N163)</f>
        <v>#NAME?</v>
      </c>
      <c r="N185" s="45" t="e">
        <f ca="1">EXP(-N111*BK_delta_t)*(O185+O163)</f>
        <v>#NAME?</v>
      </c>
      <c r="O185" s="45" t="e">
        <f ca="1">EXP(-O111*BK_delta_t)*(P185+P163)</f>
        <v>#NAME?</v>
      </c>
      <c r="P185" s="45" t="e">
        <f ca="1">EXP(-P111*BK_delta_t)*(Q185+Q163)</f>
        <v>#NAME?</v>
      </c>
      <c r="Q185" s="45" t="e">
        <f ca="1">EXP(-Q111*BK_delta_t)*(R185+R163)</f>
        <v>#NAME?</v>
      </c>
      <c r="R185" s="45" t="e">
        <f ca="1">EXP(-R111*BK_delta_t)*(S185+S163)</f>
        <v>#NAME?</v>
      </c>
      <c r="S185" s="45" t="e">
        <f ca="1">EXP(-S111*BK_delta_t)*(T185+T163)</f>
        <v>#NAME?</v>
      </c>
      <c r="T185" s="45" t="e">
        <f ca="1">EXP(-T111*BK_delta_t)*(U185+U163)</f>
        <v>#NAME?</v>
      </c>
      <c r="U185" s="45" t="e">
        <f ca="1">EXP(-U111*BK_delta_t)*(V185+V163)</f>
        <v>#NAME?</v>
      </c>
      <c r="V185" s="45" t="e">
        <f ca="1">EXP(-V111*BK_delta_t)*(W185+W163)</f>
        <v>#NAME?</v>
      </c>
      <c r="W185" s="45" t="e">
        <f ca="1">EXP(-W111*BK_delta_t)*(X185+X163)</f>
        <v>#NAME?</v>
      </c>
      <c r="X185" s="45" t="e">
        <f ca="1">EXP(-X111*BK_delta_t)*(Y185+Y163)</f>
        <v>#NAME?</v>
      </c>
      <c r="Y185" s="45" t="e">
        <f ca="1">EXP(-Y111*BK_delta_t)*(Z185+Z163)</f>
        <v>#NAME?</v>
      </c>
      <c r="Z185" s="45" t="e">
        <f ca="1">EXP(-Z111*BK_delta_t)*(AA185+AA163)</f>
        <v>#NAME?</v>
      </c>
      <c r="AA185" s="45">
        <v>0</v>
      </c>
      <c r="AB185" s="3"/>
    </row>
    <row r="186" spans="1:28">
      <c r="A186" s="16"/>
      <c r="B186" s="4">
        <f t="shared" si="207"/>
        <v>13</v>
      </c>
      <c r="C186" s="45" t="e">
        <f ca="1">EXP(-C112*BK_delta_t)*(D186+D164)</f>
        <v>#NAME?</v>
      </c>
      <c r="D186" s="45" t="e">
        <f ca="1">EXP(-D112*BK_delta_t)*(E186+E164)</f>
        <v>#NAME?</v>
      </c>
      <c r="E186" s="45" t="e">
        <f ca="1">EXP(-E112*BK_delta_t)*(F186+F164)</f>
        <v>#NAME?</v>
      </c>
      <c r="F186" s="45" t="e">
        <f ca="1">EXP(-F112*BK_delta_t)*(G186+G164)</f>
        <v>#NAME?</v>
      </c>
      <c r="G186" s="45" t="e">
        <f ca="1">EXP(-G112*BK_delta_t)*(H186+H164)</f>
        <v>#NAME?</v>
      </c>
      <c r="H186" s="45" t="e">
        <f ca="1">EXP(-H112*BK_delta_t)*(I186+I164)</f>
        <v>#NAME?</v>
      </c>
      <c r="I186" s="45" t="e">
        <f ca="1">EXP(-I112*BK_delta_t)*(J186+J164)</f>
        <v>#NAME?</v>
      </c>
      <c r="J186" s="45" t="e">
        <f ca="1">EXP(-J112*BK_delta_t)*(K186+K164)</f>
        <v>#NAME?</v>
      </c>
      <c r="K186" s="45" t="e">
        <f ca="1">EXP(-K112*BK_delta_t)*(L186+L164)</f>
        <v>#NAME?</v>
      </c>
      <c r="L186" s="45" t="e">
        <f ca="1">EXP(-L112*BK_delta_t)*(M186+M164)</f>
        <v>#NAME?</v>
      </c>
      <c r="M186" s="45" t="e">
        <f ca="1">EXP(-M112*BK_delta_t)*(N186+N164)</f>
        <v>#NAME?</v>
      </c>
      <c r="N186" s="45" t="e">
        <f ca="1">EXP(-N112*BK_delta_t)*(O186+O164)</f>
        <v>#NAME?</v>
      </c>
      <c r="O186" s="45" t="e">
        <f ca="1">EXP(-O112*BK_delta_t)*(P186+P164)</f>
        <v>#NAME?</v>
      </c>
      <c r="P186" s="45" t="e">
        <f ca="1">EXP(-P112*BK_delta_t)*(Q186+Q164)</f>
        <v>#NAME?</v>
      </c>
      <c r="Q186" s="45" t="e">
        <f ca="1">EXP(-Q112*BK_delta_t)*(R186+R164)</f>
        <v>#NAME?</v>
      </c>
      <c r="R186" s="45" t="e">
        <f ca="1">EXP(-R112*BK_delta_t)*(S186+S164)</f>
        <v>#NAME?</v>
      </c>
      <c r="S186" s="45" t="e">
        <f ca="1">EXP(-S112*BK_delta_t)*(T186+T164)</f>
        <v>#NAME?</v>
      </c>
      <c r="T186" s="45" t="e">
        <f ca="1">EXP(-T112*BK_delta_t)*(U186+U164)</f>
        <v>#NAME?</v>
      </c>
      <c r="U186" s="45" t="e">
        <f ca="1">EXP(-U112*BK_delta_t)*(V186+V164)</f>
        <v>#NAME?</v>
      </c>
      <c r="V186" s="45" t="e">
        <f ca="1">EXP(-V112*BK_delta_t)*(W186+W164)</f>
        <v>#NAME?</v>
      </c>
      <c r="W186" s="45" t="e">
        <f ca="1">EXP(-W112*BK_delta_t)*(X186+X164)</f>
        <v>#NAME?</v>
      </c>
      <c r="X186" s="45" t="e">
        <f ca="1">EXP(-X112*BK_delta_t)*(Y186+Y164)</f>
        <v>#NAME?</v>
      </c>
      <c r="Y186" s="45" t="e">
        <f ca="1">EXP(-Y112*BK_delta_t)*(Z186+Z164)</f>
        <v>#NAME?</v>
      </c>
      <c r="Z186" s="45" t="e">
        <f ca="1">EXP(-Z112*BK_delta_t)*(AA186+AA164)</f>
        <v>#NAME?</v>
      </c>
      <c r="AA186" s="45">
        <v>0</v>
      </c>
      <c r="AB186" s="3"/>
    </row>
    <row r="187" spans="1:28">
      <c r="A187" s="16"/>
      <c r="B187" s="4">
        <f t="shared" si="207"/>
        <v>14</v>
      </c>
      <c r="C187" s="45" t="e">
        <f ca="1">EXP(-C113*BK_delta_t)*(D187+D165)</f>
        <v>#NAME?</v>
      </c>
      <c r="D187" s="45" t="e">
        <f ca="1">EXP(-D113*BK_delta_t)*(E187+E165)</f>
        <v>#NAME?</v>
      </c>
      <c r="E187" s="45" t="e">
        <f ca="1">EXP(-E113*BK_delta_t)*(F187+F165)</f>
        <v>#NAME?</v>
      </c>
      <c r="F187" s="45" t="e">
        <f ca="1">EXP(-F113*BK_delta_t)*(G187+G165)</f>
        <v>#NAME?</v>
      </c>
      <c r="G187" s="45" t="e">
        <f ca="1">EXP(-G113*BK_delta_t)*(H187+H165)</f>
        <v>#NAME?</v>
      </c>
      <c r="H187" s="45" t="e">
        <f ca="1">EXP(-H113*BK_delta_t)*(I187+I165)</f>
        <v>#NAME?</v>
      </c>
      <c r="I187" s="45" t="e">
        <f ca="1">EXP(-I113*BK_delta_t)*(J187+J165)</f>
        <v>#NAME?</v>
      </c>
      <c r="J187" s="45" t="e">
        <f ca="1">EXP(-J113*BK_delta_t)*(K187+K165)</f>
        <v>#NAME?</v>
      </c>
      <c r="K187" s="45" t="e">
        <f ca="1">EXP(-K113*BK_delta_t)*(L187+L165)</f>
        <v>#NAME?</v>
      </c>
      <c r="L187" s="45" t="e">
        <f ca="1">EXP(-L113*BK_delta_t)*(M187+M165)</f>
        <v>#NAME?</v>
      </c>
      <c r="M187" s="45" t="e">
        <f ca="1">EXP(-M113*BK_delta_t)*(N187+N165)</f>
        <v>#NAME?</v>
      </c>
      <c r="N187" s="45" t="e">
        <f ca="1">EXP(-N113*BK_delta_t)*(O187+O165)</f>
        <v>#NAME?</v>
      </c>
      <c r="O187" s="45" t="e">
        <f ca="1">EXP(-O113*BK_delta_t)*(P187+P165)</f>
        <v>#NAME?</v>
      </c>
      <c r="P187" s="45" t="e">
        <f ca="1">EXP(-P113*BK_delta_t)*(Q187+Q165)</f>
        <v>#NAME?</v>
      </c>
      <c r="Q187" s="45" t="e">
        <f ca="1">EXP(-Q113*BK_delta_t)*(R187+R165)</f>
        <v>#NAME?</v>
      </c>
      <c r="R187" s="45" t="e">
        <f ca="1">EXP(-R113*BK_delta_t)*(S187+S165)</f>
        <v>#NAME?</v>
      </c>
      <c r="S187" s="45" t="e">
        <f ca="1">EXP(-S113*BK_delta_t)*(T187+T165)</f>
        <v>#NAME?</v>
      </c>
      <c r="T187" s="45" t="e">
        <f ca="1">EXP(-T113*BK_delta_t)*(U187+U165)</f>
        <v>#NAME?</v>
      </c>
      <c r="U187" s="45" t="e">
        <f ca="1">EXP(-U113*BK_delta_t)*(V187+V165)</f>
        <v>#NAME?</v>
      </c>
      <c r="V187" s="45" t="e">
        <f ca="1">EXP(-V113*BK_delta_t)*(W187+W165)</f>
        <v>#NAME?</v>
      </c>
      <c r="W187" s="45" t="e">
        <f ca="1">EXP(-W113*BK_delta_t)*(X187+X165)</f>
        <v>#NAME?</v>
      </c>
      <c r="X187" s="45" t="e">
        <f ca="1">EXP(-X113*BK_delta_t)*(Y187+Y165)</f>
        <v>#NAME?</v>
      </c>
      <c r="Y187" s="45" t="e">
        <f ca="1">EXP(-Y113*BK_delta_t)*(Z187+Z165)</f>
        <v>#NAME?</v>
      </c>
      <c r="Z187" s="45" t="e">
        <f ca="1">EXP(-Z113*BK_delta_t)*(AA187+AA165)</f>
        <v>#NAME?</v>
      </c>
      <c r="AA187" s="45">
        <v>0</v>
      </c>
      <c r="AB187" s="3"/>
    </row>
    <row r="188" spans="1:28">
      <c r="A188" s="16"/>
      <c r="B188" s="4">
        <f t="shared" si="207"/>
        <v>15</v>
      </c>
      <c r="C188" s="45" t="e">
        <f ca="1">EXP(-C114*BK_delta_t)*(D188+D166)</f>
        <v>#NAME?</v>
      </c>
      <c r="D188" s="45" t="e">
        <f ca="1">EXP(-D114*BK_delta_t)*(E188+E166)</f>
        <v>#NAME?</v>
      </c>
      <c r="E188" s="45" t="e">
        <f ca="1">EXP(-E114*BK_delta_t)*(F188+F166)</f>
        <v>#NAME?</v>
      </c>
      <c r="F188" s="45" t="e">
        <f ca="1">EXP(-F114*BK_delta_t)*(G188+G166)</f>
        <v>#NAME?</v>
      </c>
      <c r="G188" s="45" t="e">
        <f ca="1">EXP(-G114*BK_delta_t)*(H188+H166)</f>
        <v>#NAME?</v>
      </c>
      <c r="H188" s="45" t="e">
        <f ca="1">EXP(-H114*BK_delta_t)*(I188+I166)</f>
        <v>#NAME?</v>
      </c>
      <c r="I188" s="45" t="e">
        <f ca="1">EXP(-I114*BK_delta_t)*(J188+J166)</f>
        <v>#NAME?</v>
      </c>
      <c r="J188" s="45" t="e">
        <f ca="1">EXP(-J114*BK_delta_t)*(K188+K166)</f>
        <v>#NAME?</v>
      </c>
      <c r="K188" s="45" t="e">
        <f ca="1">EXP(-K114*BK_delta_t)*(L188+L166)</f>
        <v>#NAME?</v>
      </c>
      <c r="L188" s="45" t="e">
        <f ca="1">EXP(-L114*BK_delta_t)*(M188+M166)</f>
        <v>#NAME?</v>
      </c>
      <c r="M188" s="45" t="e">
        <f ca="1">EXP(-M114*BK_delta_t)*(N188+N166)</f>
        <v>#NAME?</v>
      </c>
      <c r="N188" s="45" t="e">
        <f ca="1">EXP(-N114*BK_delta_t)*(O188+O166)</f>
        <v>#NAME?</v>
      </c>
      <c r="O188" s="45" t="e">
        <f ca="1">EXP(-O114*BK_delta_t)*(P188+P166)</f>
        <v>#NAME?</v>
      </c>
      <c r="P188" s="45" t="e">
        <f ca="1">EXP(-P114*BK_delta_t)*(Q188+Q166)</f>
        <v>#NAME?</v>
      </c>
      <c r="Q188" s="45" t="e">
        <f ca="1">EXP(-Q114*BK_delta_t)*(R188+R166)</f>
        <v>#NAME?</v>
      </c>
      <c r="R188" s="45" t="e">
        <f ca="1">EXP(-R114*BK_delta_t)*(S188+S166)</f>
        <v>#NAME?</v>
      </c>
      <c r="S188" s="45" t="e">
        <f ca="1">EXP(-S114*BK_delta_t)*(T188+T166)</f>
        <v>#NAME?</v>
      </c>
      <c r="T188" s="45" t="e">
        <f ca="1">EXP(-T114*BK_delta_t)*(U188+U166)</f>
        <v>#NAME?</v>
      </c>
      <c r="U188" s="45" t="e">
        <f ca="1">EXP(-U114*BK_delta_t)*(V188+V166)</f>
        <v>#NAME?</v>
      </c>
      <c r="V188" s="45" t="e">
        <f ca="1">EXP(-V114*BK_delta_t)*(W188+W166)</f>
        <v>#NAME?</v>
      </c>
      <c r="W188" s="45" t="e">
        <f ca="1">EXP(-W114*BK_delta_t)*(X188+X166)</f>
        <v>#NAME?</v>
      </c>
      <c r="X188" s="45" t="e">
        <f ca="1">EXP(-X114*BK_delta_t)*(Y188+Y166)</f>
        <v>#NAME?</v>
      </c>
      <c r="Y188" s="45" t="e">
        <f ca="1">EXP(-Y114*BK_delta_t)*(Z188+Z166)</f>
        <v>#NAME?</v>
      </c>
      <c r="Z188" s="45" t="e">
        <f ca="1">EXP(-Z114*BK_delta_t)*(AA188+AA166)</f>
        <v>#NAME?</v>
      </c>
      <c r="AA188" s="45">
        <v>0</v>
      </c>
      <c r="AB188" s="3"/>
    </row>
    <row r="189" spans="1:28">
      <c r="A189" s="16"/>
      <c r="B189" s="4">
        <f t="shared" si="207"/>
        <v>16</v>
      </c>
      <c r="C189" s="45" t="e">
        <f ca="1">EXP(-C115*BK_delta_t)*(D189+D167)</f>
        <v>#NAME?</v>
      </c>
      <c r="D189" s="45" t="e">
        <f ca="1">EXP(-D115*BK_delta_t)*(E189+E167)</f>
        <v>#NAME?</v>
      </c>
      <c r="E189" s="45" t="e">
        <f ca="1">EXP(-E115*BK_delta_t)*(F189+F167)</f>
        <v>#NAME?</v>
      </c>
      <c r="F189" s="45" t="e">
        <f ca="1">EXP(-F115*BK_delta_t)*(G189+G167)</f>
        <v>#NAME?</v>
      </c>
      <c r="G189" s="45" t="e">
        <f ca="1">EXP(-G115*BK_delta_t)*(H189+H167)</f>
        <v>#NAME?</v>
      </c>
      <c r="H189" s="45" t="e">
        <f ca="1">EXP(-H115*BK_delta_t)*(I189+I167)</f>
        <v>#NAME?</v>
      </c>
      <c r="I189" s="45" t="e">
        <f ca="1">EXP(-I115*BK_delta_t)*(J189+J167)</f>
        <v>#NAME?</v>
      </c>
      <c r="J189" s="45" t="e">
        <f ca="1">EXP(-J115*BK_delta_t)*(K189+K167)</f>
        <v>#NAME?</v>
      </c>
      <c r="K189" s="45" t="e">
        <f ca="1">EXP(-K115*BK_delta_t)*(L189+L167)</f>
        <v>#NAME?</v>
      </c>
      <c r="L189" s="45" t="e">
        <f ca="1">EXP(-L115*BK_delta_t)*(M189+M167)</f>
        <v>#NAME?</v>
      </c>
      <c r="M189" s="45" t="e">
        <f ca="1">EXP(-M115*BK_delta_t)*(N189+N167)</f>
        <v>#NAME?</v>
      </c>
      <c r="N189" s="45" t="e">
        <f ca="1">EXP(-N115*BK_delta_t)*(O189+O167)</f>
        <v>#NAME?</v>
      </c>
      <c r="O189" s="45" t="e">
        <f ca="1">EXP(-O115*BK_delta_t)*(P189+P167)</f>
        <v>#NAME?</v>
      </c>
      <c r="P189" s="45" t="e">
        <f ca="1">EXP(-P115*BK_delta_t)*(Q189+Q167)</f>
        <v>#NAME?</v>
      </c>
      <c r="Q189" s="45" t="e">
        <f ca="1">EXP(-Q115*BK_delta_t)*(R189+R167)</f>
        <v>#NAME?</v>
      </c>
      <c r="R189" s="45" t="e">
        <f ca="1">EXP(-R115*BK_delta_t)*(S189+S167)</f>
        <v>#NAME?</v>
      </c>
      <c r="S189" s="45" t="e">
        <f ca="1">EXP(-S115*BK_delta_t)*(T189+T167)</f>
        <v>#NAME?</v>
      </c>
      <c r="T189" s="45" t="e">
        <f ca="1">EXP(-T115*BK_delta_t)*(U189+U167)</f>
        <v>#NAME?</v>
      </c>
      <c r="U189" s="45" t="e">
        <f ca="1">EXP(-U115*BK_delta_t)*(V189+V167)</f>
        <v>#NAME?</v>
      </c>
      <c r="V189" s="45" t="e">
        <f ca="1">EXP(-V115*BK_delta_t)*(W189+W167)</f>
        <v>#NAME?</v>
      </c>
      <c r="W189" s="45" t="e">
        <f ca="1">EXP(-W115*BK_delta_t)*(X189+X167)</f>
        <v>#NAME?</v>
      </c>
      <c r="X189" s="45" t="e">
        <f ca="1">EXP(-X115*BK_delta_t)*(Y189+Y167)</f>
        <v>#NAME?</v>
      </c>
      <c r="Y189" s="45" t="e">
        <f ca="1">EXP(-Y115*BK_delta_t)*(Z189+Z167)</f>
        <v>#NAME?</v>
      </c>
      <c r="Z189" s="45" t="e">
        <f ca="1">EXP(-Z115*BK_delta_t)*(AA189+AA167)</f>
        <v>#NAME?</v>
      </c>
      <c r="AA189" s="45">
        <v>0</v>
      </c>
      <c r="AB189" s="3"/>
    </row>
    <row r="190" spans="1:28">
      <c r="A190" s="16"/>
      <c r="B190" s="4">
        <f t="shared" si="207"/>
        <v>17</v>
      </c>
      <c r="C190" s="45" t="e">
        <f ca="1">EXP(-C116*BK_delta_t)*(D190+D168)</f>
        <v>#NAME?</v>
      </c>
      <c r="D190" s="45" t="e">
        <f ca="1">EXP(-D116*BK_delta_t)*(E190+E168)</f>
        <v>#NAME?</v>
      </c>
      <c r="E190" s="45" t="e">
        <f ca="1">EXP(-E116*BK_delta_t)*(F190+F168)</f>
        <v>#NAME?</v>
      </c>
      <c r="F190" s="45" t="e">
        <f ca="1">EXP(-F116*BK_delta_t)*(G190+G168)</f>
        <v>#NAME?</v>
      </c>
      <c r="G190" s="45" t="e">
        <f ca="1">EXP(-G116*BK_delta_t)*(H190+H168)</f>
        <v>#NAME?</v>
      </c>
      <c r="H190" s="45" t="e">
        <f ca="1">EXP(-H116*BK_delta_t)*(I190+I168)</f>
        <v>#NAME?</v>
      </c>
      <c r="I190" s="45" t="e">
        <f ca="1">EXP(-I116*BK_delta_t)*(J190+J168)</f>
        <v>#NAME?</v>
      </c>
      <c r="J190" s="45" t="e">
        <f ca="1">EXP(-J116*BK_delta_t)*(K190+K168)</f>
        <v>#NAME?</v>
      </c>
      <c r="K190" s="45" t="e">
        <f ca="1">EXP(-K116*BK_delta_t)*(L190+L168)</f>
        <v>#NAME?</v>
      </c>
      <c r="L190" s="45" t="e">
        <f ca="1">EXP(-L116*BK_delta_t)*(M190+M168)</f>
        <v>#NAME?</v>
      </c>
      <c r="M190" s="45" t="e">
        <f ca="1">EXP(-M116*BK_delta_t)*(N190+N168)</f>
        <v>#NAME?</v>
      </c>
      <c r="N190" s="45" t="e">
        <f ca="1">EXP(-N116*BK_delta_t)*(O190+O168)</f>
        <v>#NAME?</v>
      </c>
      <c r="O190" s="45" t="e">
        <f ca="1">EXP(-O116*BK_delta_t)*(P190+P168)</f>
        <v>#NAME?</v>
      </c>
      <c r="P190" s="45" t="e">
        <f ca="1">EXP(-P116*BK_delta_t)*(Q190+Q168)</f>
        <v>#NAME?</v>
      </c>
      <c r="Q190" s="45" t="e">
        <f ca="1">EXP(-Q116*BK_delta_t)*(R190+R168)</f>
        <v>#NAME?</v>
      </c>
      <c r="R190" s="45" t="e">
        <f ca="1">EXP(-R116*BK_delta_t)*(S190+S168)</f>
        <v>#NAME?</v>
      </c>
      <c r="S190" s="45" t="e">
        <f ca="1">EXP(-S116*BK_delta_t)*(T190+T168)</f>
        <v>#NAME?</v>
      </c>
      <c r="T190" s="45" t="e">
        <f ca="1">EXP(-T116*BK_delta_t)*(U190+U168)</f>
        <v>#NAME?</v>
      </c>
      <c r="U190" s="45" t="e">
        <f ca="1">EXP(-U116*BK_delta_t)*(V190+V168)</f>
        <v>#NAME?</v>
      </c>
      <c r="V190" s="45" t="e">
        <f ca="1">EXP(-V116*BK_delta_t)*(W190+W168)</f>
        <v>#NAME?</v>
      </c>
      <c r="W190" s="45" t="e">
        <f ca="1">EXP(-W116*BK_delta_t)*(X190+X168)</f>
        <v>#NAME?</v>
      </c>
      <c r="X190" s="45" t="e">
        <f ca="1">EXP(-X116*BK_delta_t)*(Y190+Y168)</f>
        <v>#NAME?</v>
      </c>
      <c r="Y190" s="45" t="e">
        <f ca="1">EXP(-Y116*BK_delta_t)*(Z190+Z168)</f>
        <v>#NAME?</v>
      </c>
      <c r="Z190" s="45" t="e">
        <f ca="1">EXP(-Z116*BK_delta_t)*(AA190+AA168)</f>
        <v>#NAME?</v>
      </c>
      <c r="AA190" s="45">
        <v>0</v>
      </c>
      <c r="AB190" s="3"/>
    </row>
    <row r="191" spans="1:28">
      <c r="A191" s="16"/>
      <c r="B191" s="4">
        <f t="shared" si="207"/>
        <v>18</v>
      </c>
      <c r="C191" s="45" t="e">
        <f ca="1">EXP(-C117*BK_delta_t)*(D191+D169)</f>
        <v>#NAME?</v>
      </c>
      <c r="D191" s="45" t="e">
        <f ca="1">EXP(-D117*BK_delta_t)*(E191+E169)</f>
        <v>#NAME?</v>
      </c>
      <c r="E191" s="45" t="e">
        <f ca="1">EXP(-E117*BK_delta_t)*(F191+F169)</f>
        <v>#NAME?</v>
      </c>
      <c r="F191" s="45" t="e">
        <f ca="1">EXP(-F117*BK_delta_t)*(G191+G169)</f>
        <v>#NAME?</v>
      </c>
      <c r="G191" s="45" t="e">
        <f ca="1">EXP(-G117*BK_delta_t)*(H191+H169)</f>
        <v>#NAME?</v>
      </c>
      <c r="H191" s="45" t="e">
        <f ca="1">EXP(-H117*BK_delta_t)*(I191+I169)</f>
        <v>#NAME?</v>
      </c>
      <c r="I191" s="45" t="e">
        <f ca="1">EXP(-I117*BK_delta_t)*(J191+J169)</f>
        <v>#NAME?</v>
      </c>
      <c r="J191" s="45" t="e">
        <f ca="1">EXP(-J117*BK_delta_t)*(K191+K169)</f>
        <v>#NAME?</v>
      </c>
      <c r="K191" s="45" t="e">
        <f ca="1">EXP(-K117*BK_delta_t)*(L191+L169)</f>
        <v>#NAME?</v>
      </c>
      <c r="L191" s="45" t="e">
        <f ca="1">EXP(-L117*BK_delta_t)*(M191+M169)</f>
        <v>#NAME?</v>
      </c>
      <c r="M191" s="45" t="e">
        <f ca="1">EXP(-M117*BK_delta_t)*(N191+N169)</f>
        <v>#NAME?</v>
      </c>
      <c r="N191" s="45" t="e">
        <f ca="1">EXP(-N117*BK_delta_t)*(O191+O169)</f>
        <v>#NAME?</v>
      </c>
      <c r="O191" s="45" t="e">
        <f ca="1">EXP(-O117*BK_delta_t)*(P191+P169)</f>
        <v>#NAME?</v>
      </c>
      <c r="P191" s="45" t="e">
        <f ca="1">EXP(-P117*BK_delta_t)*(Q191+Q169)</f>
        <v>#NAME?</v>
      </c>
      <c r="Q191" s="45" t="e">
        <f ca="1">EXP(-Q117*BK_delta_t)*(R191+R169)</f>
        <v>#NAME?</v>
      </c>
      <c r="R191" s="45" t="e">
        <f ca="1">EXP(-R117*BK_delta_t)*(S191+S169)</f>
        <v>#NAME?</v>
      </c>
      <c r="S191" s="45" t="e">
        <f ca="1">EXP(-S117*BK_delta_t)*(T191+T169)</f>
        <v>#NAME?</v>
      </c>
      <c r="T191" s="45" t="e">
        <f ca="1">EXP(-T117*BK_delta_t)*(U191+U169)</f>
        <v>#NAME?</v>
      </c>
      <c r="U191" s="45" t="e">
        <f ca="1">EXP(-U117*BK_delta_t)*(V191+V169)</f>
        <v>#NAME?</v>
      </c>
      <c r="V191" s="45" t="e">
        <f ca="1">EXP(-V117*BK_delta_t)*(W191+W169)</f>
        <v>#NAME?</v>
      </c>
      <c r="W191" s="45" t="e">
        <f ca="1">EXP(-W117*BK_delta_t)*(X191+X169)</f>
        <v>#NAME?</v>
      </c>
      <c r="X191" s="45" t="e">
        <f ca="1">EXP(-X117*BK_delta_t)*(Y191+Y169)</f>
        <v>#NAME?</v>
      </c>
      <c r="Y191" s="45" t="e">
        <f ca="1">EXP(-Y117*BK_delta_t)*(Z191+Z169)</f>
        <v>#NAME?</v>
      </c>
      <c r="Z191" s="45" t="e">
        <f ca="1">EXP(-Z117*BK_delta_t)*(AA191+AA169)</f>
        <v>#NAME?</v>
      </c>
      <c r="AA191" s="45">
        <v>0</v>
      </c>
      <c r="AB191" s="3"/>
    </row>
    <row r="192" spans="1:28">
      <c r="A192" s="16"/>
      <c r="B192" s="4">
        <f t="shared" si="207"/>
        <v>19</v>
      </c>
      <c r="C192" s="45" t="e">
        <f ca="1">EXP(-C118*BK_delta_t)*(D192+D170)</f>
        <v>#NAME?</v>
      </c>
      <c r="D192" s="45" t="e">
        <f ca="1">EXP(-D118*BK_delta_t)*(E192+E170)</f>
        <v>#NAME?</v>
      </c>
      <c r="E192" s="45" t="e">
        <f ca="1">EXP(-E118*BK_delta_t)*(F192+F170)</f>
        <v>#NAME?</v>
      </c>
      <c r="F192" s="45" t="e">
        <f ca="1">EXP(-F118*BK_delta_t)*(G192+G170)</f>
        <v>#NAME?</v>
      </c>
      <c r="G192" s="45" t="e">
        <f ca="1">EXP(-G118*BK_delta_t)*(H192+H170)</f>
        <v>#NAME?</v>
      </c>
      <c r="H192" s="45" t="e">
        <f ca="1">EXP(-H118*BK_delta_t)*(I192+I170)</f>
        <v>#NAME?</v>
      </c>
      <c r="I192" s="45" t="e">
        <f ca="1">EXP(-I118*BK_delta_t)*(J192+J170)</f>
        <v>#NAME?</v>
      </c>
      <c r="J192" s="45" t="e">
        <f ca="1">EXP(-J118*BK_delta_t)*(K192+K170)</f>
        <v>#NAME?</v>
      </c>
      <c r="K192" s="45" t="e">
        <f ca="1">EXP(-K118*BK_delta_t)*(L192+L170)</f>
        <v>#NAME?</v>
      </c>
      <c r="L192" s="45" t="e">
        <f ca="1">EXP(-L118*BK_delta_t)*(M192+M170)</f>
        <v>#NAME?</v>
      </c>
      <c r="M192" s="45" t="e">
        <f ca="1">EXP(-M118*BK_delta_t)*(N192+N170)</f>
        <v>#NAME?</v>
      </c>
      <c r="N192" s="45" t="e">
        <f ca="1">EXP(-N118*BK_delta_t)*(O192+O170)</f>
        <v>#NAME?</v>
      </c>
      <c r="O192" s="45" t="e">
        <f ca="1">EXP(-O118*BK_delta_t)*(P192+P170)</f>
        <v>#NAME?</v>
      </c>
      <c r="P192" s="45" t="e">
        <f ca="1">EXP(-P118*BK_delta_t)*(Q192+Q170)</f>
        <v>#NAME?</v>
      </c>
      <c r="Q192" s="45" t="e">
        <f ca="1">EXP(-Q118*BK_delta_t)*(R192+R170)</f>
        <v>#NAME?</v>
      </c>
      <c r="R192" s="45" t="e">
        <f ca="1">EXP(-R118*BK_delta_t)*(S192+S170)</f>
        <v>#NAME?</v>
      </c>
      <c r="S192" s="45" t="e">
        <f ca="1">EXP(-S118*BK_delta_t)*(T192+T170)</f>
        <v>#NAME?</v>
      </c>
      <c r="T192" s="45" t="e">
        <f ca="1">EXP(-T118*BK_delta_t)*(U192+U170)</f>
        <v>#NAME?</v>
      </c>
      <c r="U192" s="45" t="e">
        <f ca="1">EXP(-U118*BK_delta_t)*(V192+V170)</f>
        <v>#NAME?</v>
      </c>
      <c r="V192" s="45" t="e">
        <f ca="1">EXP(-V118*BK_delta_t)*(W192+W170)</f>
        <v>#NAME?</v>
      </c>
      <c r="W192" s="45" t="e">
        <f ca="1">EXP(-W118*BK_delta_t)*(X192+X170)</f>
        <v>#NAME?</v>
      </c>
      <c r="X192" s="45" t="e">
        <f ca="1">EXP(-X118*BK_delta_t)*(Y192+Y170)</f>
        <v>#NAME?</v>
      </c>
      <c r="Y192" s="45" t="e">
        <f ca="1">EXP(-Y118*BK_delta_t)*(Z192+Z170)</f>
        <v>#NAME?</v>
      </c>
      <c r="Z192" s="45" t="e">
        <f ca="1">EXP(-Z118*BK_delta_t)*(AA192+AA170)</f>
        <v>#NAME?</v>
      </c>
      <c r="AA192" s="45">
        <v>0</v>
      </c>
      <c r="AB192" s="3"/>
    </row>
    <row r="193" spans="1:28">
      <c r="A193" s="16"/>
      <c r="B193" s="4">
        <f t="shared" si="207"/>
        <v>20</v>
      </c>
      <c r="C193" s="45" t="e">
        <f ca="1">EXP(-C119*BK_delta_t)*(D193+D171)</f>
        <v>#NAME?</v>
      </c>
      <c r="D193" s="45" t="e">
        <f ca="1">EXP(-D119*BK_delta_t)*(E193+E171)</f>
        <v>#NAME?</v>
      </c>
      <c r="E193" s="45" t="e">
        <f ca="1">EXP(-E119*BK_delta_t)*(F193+F171)</f>
        <v>#NAME?</v>
      </c>
      <c r="F193" s="45" t="e">
        <f ca="1">EXP(-F119*BK_delta_t)*(G193+G171)</f>
        <v>#NAME?</v>
      </c>
      <c r="G193" s="45" t="e">
        <f ca="1">EXP(-G119*BK_delta_t)*(H193+H171)</f>
        <v>#NAME?</v>
      </c>
      <c r="H193" s="45" t="e">
        <f ca="1">EXP(-H119*BK_delta_t)*(I193+I171)</f>
        <v>#NAME?</v>
      </c>
      <c r="I193" s="45" t="e">
        <f ca="1">EXP(-I119*BK_delta_t)*(J193+J171)</f>
        <v>#NAME?</v>
      </c>
      <c r="J193" s="45" t="e">
        <f ca="1">EXP(-J119*BK_delta_t)*(K193+K171)</f>
        <v>#NAME?</v>
      </c>
      <c r="K193" s="45" t="e">
        <f ca="1">EXP(-K119*BK_delta_t)*(L193+L171)</f>
        <v>#NAME?</v>
      </c>
      <c r="L193" s="45" t="e">
        <f ca="1">EXP(-L119*BK_delta_t)*(M193+M171)</f>
        <v>#NAME?</v>
      </c>
      <c r="M193" s="45" t="e">
        <f ca="1">EXP(-M119*BK_delta_t)*(N193+N171)</f>
        <v>#NAME?</v>
      </c>
      <c r="N193" s="45" t="e">
        <f ca="1">EXP(-N119*BK_delta_t)*(O193+O171)</f>
        <v>#NAME?</v>
      </c>
      <c r="O193" s="45" t="e">
        <f ca="1">EXP(-O119*BK_delta_t)*(P193+P171)</f>
        <v>#NAME?</v>
      </c>
      <c r="P193" s="45" t="e">
        <f ca="1">EXP(-P119*BK_delta_t)*(Q193+Q171)</f>
        <v>#NAME?</v>
      </c>
      <c r="Q193" s="45" t="e">
        <f ca="1">EXP(-Q119*BK_delta_t)*(R193+R171)</f>
        <v>#NAME?</v>
      </c>
      <c r="R193" s="45" t="e">
        <f ca="1">EXP(-R119*BK_delta_t)*(S193+S171)</f>
        <v>#NAME?</v>
      </c>
      <c r="S193" s="45" t="e">
        <f ca="1">EXP(-S119*BK_delta_t)*(T193+T171)</f>
        <v>#NAME?</v>
      </c>
      <c r="T193" s="45" t="e">
        <f ca="1">EXP(-T119*BK_delta_t)*(U193+U171)</f>
        <v>#NAME?</v>
      </c>
      <c r="U193" s="45" t="e">
        <f ca="1">EXP(-U119*BK_delta_t)*(V193+V171)</f>
        <v>#NAME?</v>
      </c>
      <c r="V193" s="45" t="e">
        <f ca="1">EXP(-V119*BK_delta_t)*(W193+W171)</f>
        <v>#NAME?</v>
      </c>
      <c r="W193" s="45" t="e">
        <f ca="1">EXP(-W119*BK_delta_t)*(X193+X171)</f>
        <v>#NAME?</v>
      </c>
      <c r="X193" s="45" t="e">
        <f ca="1">EXP(-X119*BK_delta_t)*(Y193+Y171)</f>
        <v>#NAME?</v>
      </c>
      <c r="Y193" s="45" t="e">
        <f ca="1">EXP(-Y119*BK_delta_t)*(Z193+Z171)</f>
        <v>#NAME?</v>
      </c>
      <c r="Z193" s="45" t="e">
        <f ca="1">EXP(-Z119*BK_delta_t)*(AA193+AA171)</f>
        <v>#NAME?</v>
      </c>
      <c r="AA193" s="45">
        <v>0</v>
      </c>
      <c r="AB193" s="3"/>
    </row>
    <row r="194" ht="12.9" spans="1:28">
      <c r="A194" s="3"/>
      <c r="B194" s="3"/>
      <c r="C194" s="49" t="s">
        <v>32</v>
      </c>
      <c r="D194" s="7" t="e">
        <f>C194+1</f>
        <v>#VALUE!</v>
      </c>
      <c r="E194" s="7" t="e">
        <f t="shared" ref="E194:AA194" si="208">D194+1</f>
        <v>#VALUE!</v>
      </c>
      <c r="F194" s="7" t="e">
        <f t="shared" si="208"/>
        <v>#VALUE!</v>
      </c>
      <c r="G194" s="7" t="e">
        <f t="shared" si="208"/>
        <v>#VALUE!</v>
      </c>
      <c r="H194" s="7" t="e">
        <f t="shared" si="208"/>
        <v>#VALUE!</v>
      </c>
      <c r="I194" s="7" t="e">
        <f t="shared" si="208"/>
        <v>#VALUE!</v>
      </c>
      <c r="J194" s="7" t="e">
        <f t="shared" si="208"/>
        <v>#VALUE!</v>
      </c>
      <c r="K194" s="7" t="e">
        <f t="shared" si="208"/>
        <v>#VALUE!</v>
      </c>
      <c r="L194" s="7" t="e">
        <f t="shared" si="208"/>
        <v>#VALUE!</v>
      </c>
      <c r="M194" s="7" t="e">
        <f t="shared" si="208"/>
        <v>#VALUE!</v>
      </c>
      <c r="N194" s="7" t="e">
        <f t="shared" si="208"/>
        <v>#VALUE!</v>
      </c>
      <c r="O194" s="7" t="e">
        <f t="shared" si="208"/>
        <v>#VALUE!</v>
      </c>
      <c r="P194" s="7" t="e">
        <f t="shared" si="208"/>
        <v>#VALUE!</v>
      </c>
      <c r="Q194" s="7" t="e">
        <f t="shared" si="208"/>
        <v>#VALUE!</v>
      </c>
      <c r="R194" s="7" t="e">
        <f t="shared" si="208"/>
        <v>#VALUE!</v>
      </c>
      <c r="S194" s="7" t="e">
        <f t="shared" si="208"/>
        <v>#VALUE!</v>
      </c>
      <c r="T194" s="7" t="e">
        <f t="shared" si="208"/>
        <v>#VALUE!</v>
      </c>
      <c r="U194" s="7" t="e">
        <f t="shared" si="208"/>
        <v>#VALUE!</v>
      </c>
      <c r="V194" s="7" t="e">
        <f t="shared" si="208"/>
        <v>#VALUE!</v>
      </c>
      <c r="W194" s="7" t="e">
        <f t="shared" si="208"/>
        <v>#VALUE!</v>
      </c>
      <c r="X194" s="7" t="e">
        <f t="shared" si="208"/>
        <v>#VALUE!</v>
      </c>
      <c r="Y194" s="7" t="e">
        <f t="shared" si="208"/>
        <v>#VALUE!</v>
      </c>
      <c r="Z194" s="7" t="e">
        <f t="shared" si="208"/>
        <v>#VALUE!</v>
      </c>
      <c r="AA194" s="7" t="e">
        <f t="shared" si="208"/>
        <v>#VALUE!</v>
      </c>
      <c r="AB194" s="3"/>
    </row>
    <row r="196" spans="3:27"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</sheetData>
  <mergeCells count="15">
    <mergeCell ref="A70:B70"/>
    <mergeCell ref="A92:B92"/>
    <mergeCell ref="A93:B93"/>
    <mergeCell ref="C122:AA122"/>
    <mergeCell ref="C144:AA144"/>
    <mergeCell ref="C151:AA151"/>
    <mergeCell ref="C173:AA173"/>
    <mergeCell ref="A7:A26"/>
    <mergeCell ref="A28:A47"/>
    <mergeCell ref="A49:A68"/>
    <mergeCell ref="A72:A91"/>
    <mergeCell ref="A100:A119"/>
    <mergeCell ref="A123:A142"/>
    <mergeCell ref="A152:A171"/>
    <mergeCell ref="A174:A193"/>
  </mergeCells>
  <pageMargins left="0.75" right="0.75" top="1" bottom="1" header="0.5" footer="0.5"/>
  <pageSetup paperSize="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3"/>
  <sheetViews>
    <sheetView topLeftCell="A61" workbookViewId="0">
      <selection activeCell="D100" sqref="D100"/>
    </sheetView>
  </sheetViews>
  <sheetFormatPr defaultColWidth="9" defaultRowHeight="12.3"/>
  <cols>
    <col min="1" max="1" width="20.712962962963" customWidth="1"/>
    <col min="2" max="2" width="10.5740740740741" customWidth="1"/>
    <col min="3" max="3" width="17.712962962963" customWidth="1"/>
    <col min="4" max="27" width="13.1388888888889" customWidth="1"/>
  </cols>
  <sheetData>
    <row r="1" spans="1:28">
      <c r="A1" s="2"/>
      <c r="B1" s="2"/>
      <c r="C1" s="2"/>
      <c r="D1" s="2"/>
      <c r="E1" s="2"/>
      <c r="F1" s="3"/>
      <c r="G1" s="3"/>
      <c r="H1" s="3"/>
      <c r="I1" s="3"/>
      <c r="J1" s="3"/>
      <c r="K1" s="17"/>
      <c r="L1" s="17"/>
      <c r="M1" s="17"/>
      <c r="N1" s="17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4" t="s">
        <v>0</v>
      </c>
      <c r="B2" s="5" t="s">
        <v>1</v>
      </c>
      <c r="C2" s="6">
        <f>1/12</f>
        <v>0.0833333333333333</v>
      </c>
      <c r="D2" s="7" t="s">
        <v>2</v>
      </c>
      <c r="E2" s="2"/>
      <c r="F2" s="3"/>
      <c r="G2" s="3"/>
      <c r="H2" s="3"/>
      <c r="I2" s="3"/>
      <c r="J2" s="3"/>
      <c r="K2" s="11"/>
      <c r="L2" s="11"/>
      <c r="M2" s="1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8" t="s">
        <v>3</v>
      </c>
      <c r="B3" s="5" t="s">
        <v>4</v>
      </c>
      <c r="C3" s="9">
        <v>0.05</v>
      </c>
      <c r="D3" s="7"/>
      <c r="E3" s="2"/>
      <c r="F3" s="3"/>
      <c r="G3" s="3"/>
      <c r="H3" s="3"/>
      <c r="I3" s="3"/>
      <c r="J3" s="3"/>
      <c r="K3" s="11"/>
      <c r="L3" s="11"/>
      <c r="M3" s="11"/>
      <c r="N3" s="1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8" t="s">
        <v>5</v>
      </c>
      <c r="B4" s="5" t="s">
        <v>6</v>
      </c>
      <c r="C4" s="10">
        <v>0.01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24.75" customHeight="1" spans="1:28">
      <c r="A5" s="12" t="s">
        <v>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>
      <c r="A6" s="3"/>
      <c r="B6" s="3"/>
      <c r="C6" s="7">
        <v>0</v>
      </c>
      <c r="D6" s="7">
        <f>C6+1</f>
        <v>1</v>
      </c>
      <c r="E6" s="7">
        <f t="shared" ref="E6:AA6" si="0">D6+1</f>
        <v>2</v>
      </c>
      <c r="F6" s="7">
        <f t="shared" si="0"/>
        <v>3</v>
      </c>
      <c r="G6" s="7">
        <f t="shared" si="0"/>
        <v>4</v>
      </c>
      <c r="H6" s="7">
        <f t="shared" si="0"/>
        <v>5</v>
      </c>
      <c r="I6" s="7">
        <f t="shared" si="0"/>
        <v>6</v>
      </c>
      <c r="J6" s="7">
        <f t="shared" si="0"/>
        <v>7</v>
      </c>
      <c r="K6" s="7">
        <f t="shared" si="0"/>
        <v>8</v>
      </c>
      <c r="L6" s="7">
        <f t="shared" si="0"/>
        <v>9</v>
      </c>
      <c r="M6" s="7">
        <f t="shared" si="0"/>
        <v>10</v>
      </c>
      <c r="N6" s="7">
        <f t="shared" si="0"/>
        <v>11</v>
      </c>
      <c r="O6" s="7">
        <f t="shared" si="0"/>
        <v>12</v>
      </c>
      <c r="P6" s="7">
        <f t="shared" si="0"/>
        <v>13</v>
      </c>
      <c r="Q6" s="7">
        <f t="shared" si="0"/>
        <v>14</v>
      </c>
      <c r="R6" s="7">
        <f t="shared" si="0"/>
        <v>15</v>
      </c>
      <c r="S6" s="7">
        <f t="shared" si="0"/>
        <v>16</v>
      </c>
      <c r="T6" s="7">
        <f t="shared" si="0"/>
        <v>17</v>
      </c>
      <c r="U6" s="7">
        <f t="shared" si="0"/>
        <v>18</v>
      </c>
      <c r="V6" s="7">
        <f t="shared" si="0"/>
        <v>19</v>
      </c>
      <c r="W6" s="7">
        <f t="shared" si="0"/>
        <v>20</v>
      </c>
      <c r="X6" s="7">
        <f t="shared" si="0"/>
        <v>21</v>
      </c>
      <c r="Y6" s="7">
        <f t="shared" si="0"/>
        <v>22</v>
      </c>
      <c r="Z6" s="7">
        <f t="shared" si="0"/>
        <v>23</v>
      </c>
      <c r="AA6" s="7">
        <f t="shared" si="0"/>
        <v>24</v>
      </c>
      <c r="AB6" s="3"/>
    </row>
    <row r="7" spans="1:28">
      <c r="A7" s="14" t="s">
        <v>8</v>
      </c>
      <c r="B7" s="4">
        <v>1</v>
      </c>
      <c r="C7" s="15"/>
      <c r="D7" s="15">
        <f ca="1" t="shared" ref="D7:S16" si="1">RAND()</f>
        <v>0.294270054548214</v>
      </c>
      <c r="E7" s="15">
        <f ca="1" t="shared" si="1"/>
        <v>0.330188122711258</v>
      </c>
      <c r="F7" s="15">
        <f ca="1" t="shared" si="1"/>
        <v>0.205485854253649</v>
      </c>
      <c r="G7" s="15">
        <f ca="1" t="shared" si="1"/>
        <v>0.549005120731235</v>
      </c>
      <c r="H7" s="15">
        <f ca="1" t="shared" si="1"/>
        <v>0.019194691284145</v>
      </c>
      <c r="I7" s="15">
        <f ca="1" t="shared" si="1"/>
        <v>0.395075925591974</v>
      </c>
      <c r="J7" s="15">
        <f ca="1" t="shared" si="1"/>
        <v>0.251134558121245</v>
      </c>
      <c r="K7" s="15">
        <f ca="1" t="shared" si="1"/>
        <v>0.0582373509790792</v>
      </c>
      <c r="L7" s="15">
        <f ca="1" t="shared" si="1"/>
        <v>0.905300456452642</v>
      </c>
      <c r="M7" s="15">
        <f ca="1" t="shared" si="1"/>
        <v>0.564907746477322</v>
      </c>
      <c r="N7" s="15">
        <f ca="1" t="shared" si="1"/>
        <v>0.612651676229984</v>
      </c>
      <c r="O7" s="15">
        <f ca="1" t="shared" si="1"/>
        <v>0.386073525211926</v>
      </c>
      <c r="P7" s="15">
        <f ca="1" t="shared" si="1"/>
        <v>0.515528856553821</v>
      </c>
      <c r="Q7" s="15">
        <f ca="1" t="shared" si="1"/>
        <v>0.977459570296368</v>
      </c>
      <c r="R7" s="15">
        <f ca="1" t="shared" si="1"/>
        <v>0.100166940555668</v>
      </c>
      <c r="S7" s="15">
        <f ca="1" t="shared" si="1"/>
        <v>0.246230681288905</v>
      </c>
      <c r="T7" s="15">
        <f ca="1" t="shared" ref="T7:AA16" si="2">RAND()</f>
        <v>0.0204733005554927</v>
      </c>
      <c r="U7" s="15">
        <f ca="1" t="shared" si="2"/>
        <v>0.193217117347034</v>
      </c>
      <c r="V7" s="15">
        <f ca="1" t="shared" si="2"/>
        <v>0.175423602906594</v>
      </c>
      <c r="W7" s="15">
        <f ca="1" t="shared" si="2"/>
        <v>0.671622896601218</v>
      </c>
      <c r="X7" s="15">
        <f ca="1" t="shared" si="2"/>
        <v>0.737138270825096</v>
      </c>
      <c r="Y7" s="15">
        <f ca="1" t="shared" si="2"/>
        <v>0.52080628722179</v>
      </c>
      <c r="Z7" s="15">
        <f ca="1" t="shared" si="2"/>
        <v>0.531128582258235</v>
      </c>
      <c r="AA7" s="15">
        <f ca="1" t="shared" si="2"/>
        <v>0.0768669359126122</v>
      </c>
      <c r="AB7" s="3"/>
    </row>
    <row r="8" spans="1:28">
      <c r="A8" s="16"/>
      <c r="B8" s="4">
        <f>B7+1</f>
        <v>2</v>
      </c>
      <c r="C8" s="15"/>
      <c r="D8" s="15">
        <f ca="1" t="shared" si="1"/>
        <v>0.016379330226737</v>
      </c>
      <c r="E8" s="15">
        <f ca="1" t="shared" si="1"/>
        <v>0.269115041465014</v>
      </c>
      <c r="F8" s="15">
        <f ca="1" t="shared" si="1"/>
        <v>0.336470819588374</v>
      </c>
      <c r="G8" s="15">
        <f ca="1" t="shared" si="1"/>
        <v>0.128000737424696</v>
      </c>
      <c r="H8" s="15">
        <f ca="1" t="shared" si="1"/>
        <v>0.535024808220446</v>
      </c>
      <c r="I8" s="15">
        <f ca="1" t="shared" si="1"/>
        <v>0.573809366122491</v>
      </c>
      <c r="J8" s="15">
        <f ca="1" t="shared" si="1"/>
        <v>0.10357948307731</v>
      </c>
      <c r="K8" s="15">
        <f ca="1" t="shared" si="1"/>
        <v>0.65402208085458</v>
      </c>
      <c r="L8" s="15">
        <f ca="1" t="shared" si="1"/>
        <v>0.217730331147203</v>
      </c>
      <c r="M8" s="15">
        <f ca="1" t="shared" si="1"/>
        <v>0.649933540043334</v>
      </c>
      <c r="N8" s="15">
        <f ca="1" t="shared" si="1"/>
        <v>0.329756793122818</v>
      </c>
      <c r="O8" s="15">
        <f ca="1" t="shared" si="1"/>
        <v>0.817093718749939</v>
      </c>
      <c r="P8" s="15">
        <f ca="1" t="shared" si="1"/>
        <v>0.489165714039132</v>
      </c>
      <c r="Q8" s="15">
        <f ca="1" t="shared" si="1"/>
        <v>0.401903272778253</v>
      </c>
      <c r="R8" s="15">
        <f ca="1" t="shared" si="1"/>
        <v>0.174962139727548</v>
      </c>
      <c r="S8" s="15">
        <f ca="1" t="shared" si="1"/>
        <v>0.212692463286081</v>
      </c>
      <c r="T8" s="15">
        <f ca="1" t="shared" si="2"/>
        <v>0.118559957617082</v>
      </c>
      <c r="U8" s="15">
        <f ca="1" t="shared" si="2"/>
        <v>0.716481935810134</v>
      </c>
      <c r="V8" s="15">
        <f ca="1" t="shared" si="2"/>
        <v>0.0844229873206712</v>
      </c>
      <c r="W8" s="15">
        <f ca="1" t="shared" si="2"/>
        <v>0.770002131430257</v>
      </c>
      <c r="X8" s="15">
        <f ca="1" t="shared" si="2"/>
        <v>0.6365774856439</v>
      </c>
      <c r="Y8" s="15">
        <f ca="1" t="shared" si="2"/>
        <v>0.66886229258165</v>
      </c>
      <c r="Z8" s="15">
        <f ca="1" t="shared" si="2"/>
        <v>0.138219514351339</v>
      </c>
      <c r="AA8" s="15">
        <f ca="1" t="shared" si="2"/>
        <v>0.707961055515285</v>
      </c>
      <c r="AB8" s="3"/>
    </row>
    <row r="9" spans="1:28">
      <c r="A9" s="16"/>
      <c r="B9" s="4">
        <f t="shared" ref="B9:B26" si="3">B8+1</f>
        <v>3</v>
      </c>
      <c r="C9" s="15"/>
      <c r="D9" s="15">
        <f ca="1" t="shared" si="1"/>
        <v>0.584684086153699</v>
      </c>
      <c r="E9" s="15">
        <f ca="1" t="shared" si="1"/>
        <v>0.216940861961419</v>
      </c>
      <c r="F9" s="15">
        <f ca="1" t="shared" si="1"/>
        <v>0.942606950508454</v>
      </c>
      <c r="G9" s="15">
        <f ca="1" t="shared" si="1"/>
        <v>0.917134214665349</v>
      </c>
      <c r="H9" s="15">
        <f ca="1" t="shared" si="1"/>
        <v>0.499887558378862</v>
      </c>
      <c r="I9" s="15">
        <f ca="1" t="shared" si="1"/>
        <v>0.853207682764841</v>
      </c>
      <c r="J9" s="15">
        <f ca="1" t="shared" si="1"/>
        <v>0.0120477895944513</v>
      </c>
      <c r="K9" s="15">
        <f ca="1" t="shared" si="1"/>
        <v>0.176698142741694</v>
      </c>
      <c r="L9" s="15">
        <f ca="1" t="shared" si="1"/>
        <v>0.0121372626709451</v>
      </c>
      <c r="M9" s="15">
        <f ca="1" t="shared" si="1"/>
        <v>0.618422393463322</v>
      </c>
      <c r="N9" s="15">
        <f ca="1" t="shared" si="1"/>
        <v>0.844241937487598</v>
      </c>
      <c r="O9" s="15">
        <f ca="1" t="shared" si="1"/>
        <v>0.291248537418829</v>
      </c>
      <c r="P9" s="15">
        <f ca="1" t="shared" si="1"/>
        <v>0.323826910677073</v>
      </c>
      <c r="Q9" s="15">
        <f ca="1" t="shared" si="1"/>
        <v>0.472339056508185</v>
      </c>
      <c r="R9" s="15">
        <f ca="1" t="shared" si="1"/>
        <v>0.349631842024933</v>
      </c>
      <c r="S9" s="15">
        <f ca="1" t="shared" si="1"/>
        <v>0.802394291801774</v>
      </c>
      <c r="T9" s="15">
        <f ca="1" t="shared" si="2"/>
        <v>0.63852997878329</v>
      </c>
      <c r="U9" s="15">
        <f ca="1" t="shared" si="2"/>
        <v>0.326629624157813</v>
      </c>
      <c r="V9" s="15">
        <f ca="1" t="shared" si="2"/>
        <v>0.498620775825679</v>
      </c>
      <c r="W9" s="15">
        <f ca="1" t="shared" si="2"/>
        <v>0.754195831757764</v>
      </c>
      <c r="X9" s="15">
        <f ca="1" t="shared" si="2"/>
        <v>0.453088569994355</v>
      </c>
      <c r="Y9" s="15">
        <f ca="1" t="shared" si="2"/>
        <v>0.851089077319912</v>
      </c>
      <c r="Z9" s="15">
        <f ca="1" t="shared" si="2"/>
        <v>0.883688928269022</v>
      </c>
      <c r="AA9" s="15">
        <f ca="1" t="shared" si="2"/>
        <v>0.359066221053159</v>
      </c>
      <c r="AB9" s="3"/>
    </row>
    <row r="10" spans="1:28">
      <c r="A10" s="16"/>
      <c r="B10" s="4">
        <f t="shared" si="3"/>
        <v>4</v>
      </c>
      <c r="C10" s="15"/>
      <c r="D10" s="15">
        <f ca="1" t="shared" si="1"/>
        <v>0.561015804681991</v>
      </c>
      <c r="E10" s="15">
        <f ca="1" t="shared" si="1"/>
        <v>0.44943325094412</v>
      </c>
      <c r="F10" s="15">
        <f ca="1" t="shared" si="1"/>
        <v>0.0368673514117817</v>
      </c>
      <c r="G10" s="15">
        <f ca="1" t="shared" si="1"/>
        <v>0.188532132991261</v>
      </c>
      <c r="H10" s="15">
        <f ca="1" t="shared" si="1"/>
        <v>0.0750262722706847</v>
      </c>
      <c r="I10" s="15">
        <f ca="1" t="shared" si="1"/>
        <v>0.820961496347624</v>
      </c>
      <c r="J10" s="15">
        <f ca="1" t="shared" si="1"/>
        <v>0.847548492655369</v>
      </c>
      <c r="K10" s="15">
        <f ca="1" t="shared" si="1"/>
        <v>0.108258043007443</v>
      </c>
      <c r="L10" s="15">
        <f ca="1" t="shared" si="1"/>
        <v>0.303039256477347</v>
      </c>
      <c r="M10" s="15">
        <f ca="1" t="shared" si="1"/>
        <v>0.793749550720909</v>
      </c>
      <c r="N10" s="15">
        <f ca="1" t="shared" si="1"/>
        <v>0.899851134178944</v>
      </c>
      <c r="O10" s="15">
        <f ca="1" t="shared" si="1"/>
        <v>0.341244437025035</v>
      </c>
      <c r="P10" s="15">
        <f ca="1" t="shared" si="1"/>
        <v>0.20619604000754</v>
      </c>
      <c r="Q10" s="15">
        <f ca="1" t="shared" si="1"/>
        <v>0.949397711840516</v>
      </c>
      <c r="R10" s="15">
        <f ca="1" t="shared" si="1"/>
        <v>0.87795575451747</v>
      </c>
      <c r="S10" s="15">
        <f ca="1" t="shared" si="1"/>
        <v>0.586502372121185</v>
      </c>
      <c r="T10" s="15">
        <f ca="1" t="shared" si="2"/>
        <v>0.193394819195191</v>
      </c>
      <c r="U10" s="15">
        <f ca="1" t="shared" si="2"/>
        <v>0.939203647887242</v>
      </c>
      <c r="V10" s="15">
        <f ca="1" t="shared" si="2"/>
        <v>0.30681304157333</v>
      </c>
      <c r="W10" s="15">
        <f ca="1" t="shared" si="2"/>
        <v>0.12218338524376</v>
      </c>
      <c r="X10" s="15">
        <f ca="1" t="shared" si="2"/>
        <v>0.349455603964543</v>
      </c>
      <c r="Y10" s="15">
        <f ca="1" t="shared" si="2"/>
        <v>0.281906643413497</v>
      </c>
      <c r="Z10" s="15">
        <f ca="1" t="shared" si="2"/>
        <v>0.900979374274303</v>
      </c>
      <c r="AA10" s="15">
        <f ca="1" t="shared" si="2"/>
        <v>0.554284025387286</v>
      </c>
      <c r="AB10" s="3"/>
    </row>
    <row r="11" spans="1:28">
      <c r="A11" s="16"/>
      <c r="B11" s="4">
        <f t="shared" si="3"/>
        <v>5</v>
      </c>
      <c r="C11" s="15"/>
      <c r="D11" s="15">
        <f ca="1" t="shared" si="1"/>
        <v>0.415612490847152</v>
      </c>
      <c r="E11" s="15">
        <f ca="1" t="shared" si="1"/>
        <v>0.857205985761226</v>
      </c>
      <c r="F11" s="15">
        <f ca="1" t="shared" si="1"/>
        <v>0.462400484016853</v>
      </c>
      <c r="G11" s="15">
        <f ca="1" t="shared" si="1"/>
        <v>0.460864458381677</v>
      </c>
      <c r="H11" s="15">
        <f ca="1" t="shared" si="1"/>
        <v>0.542251443226298</v>
      </c>
      <c r="I11" s="15">
        <f ca="1" t="shared" si="1"/>
        <v>0.369231498994866</v>
      </c>
      <c r="J11" s="15">
        <f ca="1" t="shared" si="1"/>
        <v>0.757028528080043</v>
      </c>
      <c r="K11" s="15">
        <f ca="1" t="shared" si="1"/>
        <v>0.58609151579802</v>
      </c>
      <c r="L11" s="15">
        <f ca="1" t="shared" si="1"/>
        <v>0.952239638134587</v>
      </c>
      <c r="M11" s="15">
        <f ca="1" t="shared" si="1"/>
        <v>0.783483735764501</v>
      </c>
      <c r="N11" s="15">
        <f ca="1" t="shared" si="1"/>
        <v>0.724335005167347</v>
      </c>
      <c r="O11" s="15">
        <f ca="1" t="shared" si="1"/>
        <v>0.688789741485407</v>
      </c>
      <c r="P11" s="15">
        <f ca="1" t="shared" si="1"/>
        <v>0.0560788047936447</v>
      </c>
      <c r="Q11" s="15">
        <f ca="1" t="shared" si="1"/>
        <v>0.527881073291511</v>
      </c>
      <c r="R11" s="15">
        <f ca="1" t="shared" si="1"/>
        <v>0.959130390261268</v>
      </c>
      <c r="S11" s="15">
        <f ca="1" t="shared" si="1"/>
        <v>0.497745176125299</v>
      </c>
      <c r="T11" s="15">
        <f ca="1" t="shared" si="2"/>
        <v>0.367749395064216</v>
      </c>
      <c r="U11" s="15">
        <f ca="1" t="shared" si="2"/>
        <v>0.822416344031188</v>
      </c>
      <c r="V11" s="15">
        <f ca="1" t="shared" si="2"/>
        <v>0.242457483562719</v>
      </c>
      <c r="W11" s="15">
        <f ca="1" t="shared" si="2"/>
        <v>0.326629409861439</v>
      </c>
      <c r="X11" s="15">
        <f ca="1" t="shared" si="2"/>
        <v>0.244534279576762</v>
      </c>
      <c r="Y11" s="15">
        <f ca="1" t="shared" si="2"/>
        <v>0.200031853993598</v>
      </c>
      <c r="Z11" s="15">
        <f ca="1" t="shared" si="2"/>
        <v>0.551038156633142</v>
      </c>
      <c r="AA11" s="15">
        <f ca="1" t="shared" si="2"/>
        <v>0.537591801852031</v>
      </c>
      <c r="AB11" s="3"/>
    </row>
    <row r="12" spans="1:28">
      <c r="A12" s="16"/>
      <c r="B12" s="4">
        <f t="shared" si="3"/>
        <v>6</v>
      </c>
      <c r="C12" s="15"/>
      <c r="D12" s="15">
        <f ca="1" t="shared" si="1"/>
        <v>0.267711403837263</v>
      </c>
      <c r="E12" s="15">
        <f ca="1" t="shared" si="1"/>
        <v>0.335188752066507</v>
      </c>
      <c r="F12" s="15">
        <f ca="1" t="shared" si="1"/>
        <v>0.299448204995485</v>
      </c>
      <c r="G12" s="15">
        <f ca="1" t="shared" si="1"/>
        <v>0.261416833630746</v>
      </c>
      <c r="H12" s="15">
        <f ca="1" t="shared" si="1"/>
        <v>0.452611323006484</v>
      </c>
      <c r="I12" s="15">
        <f ca="1" t="shared" si="1"/>
        <v>0.979459840889633</v>
      </c>
      <c r="J12" s="15">
        <f ca="1" t="shared" si="1"/>
        <v>0.95829420453974</v>
      </c>
      <c r="K12" s="15">
        <f ca="1" t="shared" si="1"/>
        <v>0.235943889275053</v>
      </c>
      <c r="L12" s="15">
        <f ca="1" t="shared" si="1"/>
        <v>0.316926331063697</v>
      </c>
      <c r="M12" s="15">
        <f ca="1" t="shared" si="1"/>
        <v>0.183831341669652</v>
      </c>
      <c r="N12" s="15">
        <f ca="1" t="shared" si="1"/>
        <v>0.22890007663954</v>
      </c>
      <c r="O12" s="15">
        <f ca="1" t="shared" si="1"/>
        <v>0.324294164954567</v>
      </c>
      <c r="P12" s="15">
        <f ca="1" t="shared" si="1"/>
        <v>0.511128671909939</v>
      </c>
      <c r="Q12" s="15">
        <f ca="1" t="shared" si="1"/>
        <v>0.0329498377440112</v>
      </c>
      <c r="R12" s="15">
        <f ca="1" t="shared" si="1"/>
        <v>0.399005385184003</v>
      </c>
      <c r="S12" s="15">
        <f ca="1" t="shared" si="1"/>
        <v>0.214875520613123</v>
      </c>
      <c r="T12" s="15">
        <f ca="1" t="shared" si="2"/>
        <v>0.241972355349265</v>
      </c>
      <c r="U12" s="15">
        <f ca="1" t="shared" si="2"/>
        <v>0.0707710247213535</v>
      </c>
      <c r="V12" s="15">
        <f ca="1" t="shared" si="2"/>
        <v>0.257008679211944</v>
      </c>
      <c r="W12" s="15">
        <f ca="1" t="shared" si="2"/>
        <v>0.50581522330583</v>
      </c>
      <c r="X12" s="15">
        <f ca="1" t="shared" si="2"/>
        <v>0.332419710573538</v>
      </c>
      <c r="Y12" s="15">
        <f ca="1" t="shared" si="2"/>
        <v>0.126638846536203</v>
      </c>
      <c r="Z12" s="15">
        <f ca="1" t="shared" si="2"/>
        <v>0.538319444536688</v>
      </c>
      <c r="AA12" s="15">
        <f ca="1" t="shared" si="2"/>
        <v>0.117233927000511</v>
      </c>
      <c r="AB12" s="3"/>
    </row>
    <row r="13" spans="1:28">
      <c r="A13" s="16"/>
      <c r="B13" s="4">
        <f t="shared" si="3"/>
        <v>7</v>
      </c>
      <c r="C13" s="15"/>
      <c r="D13" s="15">
        <f ca="1" t="shared" si="1"/>
        <v>0.153187115672378</v>
      </c>
      <c r="E13" s="15">
        <f ca="1" t="shared" si="1"/>
        <v>0.444604937935947</v>
      </c>
      <c r="F13" s="15">
        <f ca="1" t="shared" si="1"/>
        <v>0.250998120657302</v>
      </c>
      <c r="G13" s="15">
        <f ca="1" t="shared" si="1"/>
        <v>0.183354897388286</v>
      </c>
      <c r="H13" s="15">
        <f ca="1" t="shared" si="1"/>
        <v>0.394748356232656</v>
      </c>
      <c r="I13" s="15">
        <f ca="1" t="shared" si="1"/>
        <v>0.81423574778191</v>
      </c>
      <c r="J13" s="15">
        <f ca="1" t="shared" si="1"/>
        <v>0.984011776249648</v>
      </c>
      <c r="K13" s="15">
        <f ca="1" t="shared" si="1"/>
        <v>0.0257930977738596</v>
      </c>
      <c r="L13" s="15">
        <f ca="1" t="shared" si="1"/>
        <v>0.284414410853414</v>
      </c>
      <c r="M13" s="15">
        <f ca="1" t="shared" si="1"/>
        <v>0.876429567203714</v>
      </c>
      <c r="N13" s="15">
        <f ca="1" t="shared" si="1"/>
        <v>0.997395077183824</v>
      </c>
      <c r="O13" s="15">
        <f ca="1" t="shared" si="1"/>
        <v>0.719425897179122</v>
      </c>
      <c r="P13" s="15">
        <f ca="1" t="shared" si="1"/>
        <v>0.62227362253713</v>
      </c>
      <c r="Q13" s="15">
        <f ca="1" t="shared" si="1"/>
        <v>0.645677405359356</v>
      </c>
      <c r="R13" s="15">
        <f ca="1" t="shared" si="1"/>
        <v>0.98302281303008</v>
      </c>
      <c r="S13" s="15">
        <f ca="1" t="shared" si="1"/>
        <v>0.877564102892396</v>
      </c>
      <c r="T13" s="15">
        <f ca="1" t="shared" si="2"/>
        <v>0.118777981801822</v>
      </c>
      <c r="U13" s="15">
        <f ca="1" t="shared" si="2"/>
        <v>0.0349987124737141</v>
      </c>
      <c r="V13" s="15">
        <f ca="1" t="shared" si="2"/>
        <v>0.896516901724661</v>
      </c>
      <c r="W13" s="15">
        <f ca="1" t="shared" si="2"/>
        <v>0.402595819270528</v>
      </c>
      <c r="X13" s="15">
        <f ca="1" t="shared" si="2"/>
        <v>0.501014167296889</v>
      </c>
      <c r="Y13" s="15">
        <f ca="1" t="shared" si="2"/>
        <v>0.391277370278474</v>
      </c>
      <c r="Z13" s="15">
        <f ca="1" t="shared" si="2"/>
        <v>0.742669726204615</v>
      </c>
      <c r="AA13" s="15">
        <f ca="1" t="shared" si="2"/>
        <v>0.385318488614053</v>
      </c>
      <c r="AB13" s="3"/>
    </row>
    <row r="14" spans="1:28">
      <c r="A14" s="16"/>
      <c r="B14" s="4">
        <f t="shared" si="3"/>
        <v>8</v>
      </c>
      <c r="C14" s="15"/>
      <c r="D14" s="15">
        <f ca="1" t="shared" si="1"/>
        <v>0.952008074084233</v>
      </c>
      <c r="E14" s="15">
        <f ca="1" t="shared" si="1"/>
        <v>0.200904185826595</v>
      </c>
      <c r="F14" s="15">
        <f ca="1" t="shared" si="1"/>
        <v>0.712062744847195</v>
      </c>
      <c r="G14" s="15">
        <f ca="1" t="shared" si="1"/>
        <v>0.136164011492676</v>
      </c>
      <c r="H14" s="15">
        <f ca="1" t="shared" si="1"/>
        <v>0.675508692430513</v>
      </c>
      <c r="I14" s="15">
        <f ca="1" t="shared" si="1"/>
        <v>0.181351541298908</v>
      </c>
      <c r="J14" s="15">
        <f ca="1" t="shared" si="1"/>
        <v>0.768257236234252</v>
      </c>
      <c r="K14" s="15">
        <f ca="1" t="shared" si="1"/>
        <v>0.25042448968318</v>
      </c>
      <c r="L14" s="15">
        <f ca="1" t="shared" si="1"/>
        <v>0.840626387620767</v>
      </c>
      <c r="M14" s="15">
        <f ca="1" t="shared" si="1"/>
        <v>0.712565626077266</v>
      </c>
      <c r="N14" s="15">
        <f ca="1" t="shared" si="1"/>
        <v>0.0313535126300886</v>
      </c>
      <c r="O14" s="15">
        <f ca="1" t="shared" si="1"/>
        <v>0.257434939928443</v>
      </c>
      <c r="P14" s="15">
        <f ca="1" t="shared" si="1"/>
        <v>0.90054001614136</v>
      </c>
      <c r="Q14" s="15">
        <f ca="1" t="shared" si="1"/>
        <v>0.503221995729357</v>
      </c>
      <c r="R14" s="15">
        <f ca="1" t="shared" si="1"/>
        <v>0.791107810864717</v>
      </c>
      <c r="S14" s="15">
        <f ca="1" t="shared" si="1"/>
        <v>0.733187154657702</v>
      </c>
      <c r="T14" s="15">
        <f ca="1" t="shared" si="2"/>
        <v>0.97293305917628</v>
      </c>
      <c r="U14" s="15">
        <f ca="1" t="shared" si="2"/>
        <v>0.613118203142158</v>
      </c>
      <c r="V14" s="15">
        <f ca="1" t="shared" si="2"/>
        <v>0.705175451949558</v>
      </c>
      <c r="W14" s="15">
        <f ca="1" t="shared" si="2"/>
        <v>0.00917752444197473</v>
      </c>
      <c r="X14" s="15">
        <f ca="1" t="shared" si="2"/>
        <v>0.633824850816709</v>
      </c>
      <c r="Y14" s="15">
        <f ca="1" t="shared" si="2"/>
        <v>0.370709280343636</v>
      </c>
      <c r="Z14" s="15">
        <f ca="1" t="shared" si="2"/>
        <v>0.186444194431897</v>
      </c>
      <c r="AA14" s="15">
        <f ca="1" t="shared" si="2"/>
        <v>0.730396456054909</v>
      </c>
      <c r="AB14" s="3"/>
    </row>
    <row r="15" spans="1:28">
      <c r="A15" s="16"/>
      <c r="B15" s="4">
        <f t="shared" si="3"/>
        <v>9</v>
      </c>
      <c r="C15" s="15"/>
      <c r="D15" s="15">
        <f ca="1" t="shared" si="1"/>
        <v>0.225495613121347</v>
      </c>
      <c r="E15" s="15">
        <f ca="1" t="shared" si="1"/>
        <v>0.076207185066099</v>
      </c>
      <c r="F15" s="15">
        <f ca="1" t="shared" si="1"/>
        <v>0.839948427809942</v>
      </c>
      <c r="G15" s="15">
        <f ca="1" t="shared" si="1"/>
        <v>0.282831714208444</v>
      </c>
      <c r="H15" s="15">
        <f ca="1" t="shared" si="1"/>
        <v>0.680475594077815</v>
      </c>
      <c r="I15" s="15">
        <f ca="1" t="shared" si="1"/>
        <v>0.476864729765467</v>
      </c>
      <c r="J15" s="15">
        <f ca="1" t="shared" si="1"/>
        <v>0.177680004696585</v>
      </c>
      <c r="K15" s="15">
        <f ca="1" t="shared" si="1"/>
        <v>0.370085004522809</v>
      </c>
      <c r="L15" s="15">
        <f ca="1" t="shared" si="1"/>
        <v>0.00626413733066911</v>
      </c>
      <c r="M15" s="15">
        <f ca="1" t="shared" si="1"/>
        <v>0.449416522252815</v>
      </c>
      <c r="N15" s="15">
        <f ca="1" t="shared" si="1"/>
        <v>0.341122956247238</v>
      </c>
      <c r="O15" s="15">
        <f ca="1" t="shared" si="1"/>
        <v>0.858647602039277</v>
      </c>
      <c r="P15" s="15">
        <f ca="1" t="shared" si="1"/>
        <v>0.23133844017808</v>
      </c>
      <c r="Q15" s="15">
        <f ca="1" t="shared" si="1"/>
        <v>0.658252178779565</v>
      </c>
      <c r="R15" s="15">
        <f ca="1" t="shared" si="1"/>
        <v>0.244766617238747</v>
      </c>
      <c r="S15" s="15">
        <f ca="1" t="shared" si="1"/>
        <v>0.225646837695888</v>
      </c>
      <c r="T15" s="15">
        <f ca="1" t="shared" si="2"/>
        <v>0.368931368561313</v>
      </c>
      <c r="U15" s="15">
        <f ca="1" t="shared" si="2"/>
        <v>0.569173295703131</v>
      </c>
      <c r="V15" s="15">
        <f ca="1" t="shared" si="2"/>
        <v>0.188816629880517</v>
      </c>
      <c r="W15" s="15">
        <f ca="1" t="shared" si="2"/>
        <v>0.653078314910677</v>
      </c>
      <c r="X15" s="15">
        <f ca="1" t="shared" si="2"/>
        <v>0.873087782961829</v>
      </c>
      <c r="Y15" s="15">
        <f ca="1" t="shared" si="2"/>
        <v>0.727842836602335</v>
      </c>
      <c r="Z15" s="15">
        <f ca="1" t="shared" si="2"/>
        <v>0.964271310653472</v>
      </c>
      <c r="AA15" s="15">
        <f ca="1" t="shared" si="2"/>
        <v>0.369526171669469</v>
      </c>
      <c r="AB15" s="3"/>
    </row>
    <row r="16" spans="1:28">
      <c r="A16" s="16"/>
      <c r="B16" s="4">
        <f t="shared" si="3"/>
        <v>10</v>
      </c>
      <c r="C16" s="15"/>
      <c r="D16" s="15">
        <f ca="1" t="shared" si="1"/>
        <v>0.188119754876385</v>
      </c>
      <c r="E16" s="15">
        <f ca="1" t="shared" si="1"/>
        <v>0.843068071890778</v>
      </c>
      <c r="F16" s="15">
        <f ca="1" t="shared" si="1"/>
        <v>0.658480732116083</v>
      </c>
      <c r="G16" s="15">
        <f ca="1" t="shared" si="1"/>
        <v>0.250499047408475</v>
      </c>
      <c r="H16" s="15">
        <f ca="1" t="shared" si="1"/>
        <v>0.676720634758694</v>
      </c>
      <c r="I16" s="15">
        <f ca="1" t="shared" si="1"/>
        <v>0.527111291786148</v>
      </c>
      <c r="J16" s="15">
        <f ca="1" t="shared" si="1"/>
        <v>0.58579623864319</v>
      </c>
      <c r="K16" s="15">
        <f ca="1" t="shared" si="1"/>
        <v>0.858607266381801</v>
      </c>
      <c r="L16" s="15">
        <f ca="1" t="shared" si="1"/>
        <v>0.578601824942187</v>
      </c>
      <c r="M16" s="15">
        <f ca="1" t="shared" si="1"/>
        <v>0.595085933661565</v>
      </c>
      <c r="N16" s="15">
        <f ca="1" t="shared" si="1"/>
        <v>0.105488554163382</v>
      </c>
      <c r="O16" s="15">
        <f ca="1" t="shared" si="1"/>
        <v>0.616036540082503</v>
      </c>
      <c r="P16" s="15">
        <f ca="1" t="shared" si="1"/>
        <v>0.902221530232454</v>
      </c>
      <c r="Q16" s="15">
        <f ca="1" t="shared" si="1"/>
        <v>0.614920743127404</v>
      </c>
      <c r="R16" s="15">
        <f ca="1" t="shared" si="1"/>
        <v>0.500421009270564</v>
      </c>
      <c r="S16" s="15">
        <f ca="1" t="shared" si="1"/>
        <v>0.22158667283234</v>
      </c>
      <c r="T16" s="15">
        <f ca="1" t="shared" si="2"/>
        <v>0.595915719129855</v>
      </c>
      <c r="U16" s="15">
        <f ca="1" t="shared" si="2"/>
        <v>0.851731614676956</v>
      </c>
      <c r="V16" s="15">
        <f ca="1" t="shared" si="2"/>
        <v>0.656735753978295</v>
      </c>
      <c r="W16" s="15">
        <f ca="1" t="shared" si="2"/>
        <v>0.49793296894007</v>
      </c>
      <c r="X16" s="15">
        <f ca="1" t="shared" si="2"/>
        <v>0.208796659369688</v>
      </c>
      <c r="Y16" s="15">
        <f ca="1" t="shared" si="2"/>
        <v>0.464849921010523</v>
      </c>
      <c r="Z16" s="15">
        <f ca="1" t="shared" si="2"/>
        <v>0.683924793140573</v>
      </c>
      <c r="AA16" s="15">
        <f ca="1" t="shared" si="2"/>
        <v>0.701268411657266</v>
      </c>
      <c r="AB16" s="3"/>
    </row>
    <row r="17" spans="1:28">
      <c r="A17" s="16"/>
      <c r="B17" s="4">
        <f t="shared" si="3"/>
        <v>11</v>
      </c>
      <c r="C17" s="15"/>
      <c r="D17" s="15">
        <f ca="1" t="shared" ref="D17:AA26" si="4">0.5-(D7-0.5)</f>
        <v>0.705729945451786</v>
      </c>
      <c r="E17" s="15">
        <f ca="1" t="shared" si="4"/>
        <v>0.669811877288742</v>
      </c>
      <c r="F17" s="15">
        <f ca="1" t="shared" si="4"/>
        <v>0.794514145746351</v>
      </c>
      <c r="G17" s="15">
        <f ca="1" t="shared" si="4"/>
        <v>0.450994879268765</v>
      </c>
      <c r="H17" s="15">
        <f ca="1" t="shared" si="4"/>
        <v>0.980805308715855</v>
      </c>
      <c r="I17" s="15">
        <f ca="1" t="shared" si="4"/>
        <v>0.604924074408026</v>
      </c>
      <c r="J17" s="15">
        <f ca="1" t="shared" si="4"/>
        <v>0.748865441878755</v>
      </c>
      <c r="K17" s="15">
        <f ca="1" t="shared" si="4"/>
        <v>0.941762649020921</v>
      </c>
      <c r="L17" s="15">
        <f ca="1" t="shared" si="4"/>
        <v>0.0946995435473577</v>
      </c>
      <c r="M17" s="15">
        <f ca="1" t="shared" si="4"/>
        <v>0.435092253522678</v>
      </c>
      <c r="N17" s="15">
        <f ca="1" t="shared" si="4"/>
        <v>0.387348323770016</v>
      </c>
      <c r="O17" s="15">
        <f ca="1" t="shared" si="4"/>
        <v>0.613926474788074</v>
      </c>
      <c r="P17" s="15">
        <f ca="1" t="shared" si="4"/>
        <v>0.484471143446179</v>
      </c>
      <c r="Q17" s="15">
        <f ca="1" t="shared" si="4"/>
        <v>0.0225404297036318</v>
      </c>
      <c r="R17" s="15">
        <f ca="1" t="shared" si="4"/>
        <v>0.899833059444332</v>
      </c>
      <c r="S17" s="15">
        <f ca="1" t="shared" si="4"/>
        <v>0.753769318711095</v>
      </c>
      <c r="T17" s="15">
        <f ca="1" t="shared" si="4"/>
        <v>0.979526699444507</v>
      </c>
      <c r="U17" s="15">
        <f ca="1" t="shared" si="4"/>
        <v>0.806782882652966</v>
      </c>
      <c r="V17" s="15">
        <f ca="1" t="shared" si="4"/>
        <v>0.824576397093406</v>
      </c>
      <c r="W17" s="15">
        <f ca="1" t="shared" si="4"/>
        <v>0.328377103398782</v>
      </c>
      <c r="X17" s="15">
        <f ca="1" t="shared" si="4"/>
        <v>0.262861729174904</v>
      </c>
      <c r="Y17" s="15">
        <f ca="1" t="shared" si="4"/>
        <v>0.47919371277821</v>
      </c>
      <c r="Z17" s="15">
        <f ca="1" t="shared" si="4"/>
        <v>0.468871417741765</v>
      </c>
      <c r="AA17" s="15">
        <f ca="1" t="shared" si="4"/>
        <v>0.923133064087388</v>
      </c>
      <c r="AB17" s="3"/>
    </row>
    <row r="18" spans="1:28">
      <c r="A18" s="16"/>
      <c r="B18" s="4">
        <f t="shared" si="3"/>
        <v>12</v>
      </c>
      <c r="C18" s="15"/>
      <c r="D18" s="15">
        <f ca="1" t="shared" si="4"/>
        <v>0.983620669773263</v>
      </c>
      <c r="E18" s="15">
        <f ca="1" t="shared" si="4"/>
        <v>0.730884958534986</v>
      </c>
      <c r="F18" s="15">
        <f ca="1" t="shared" si="4"/>
        <v>0.663529180411626</v>
      </c>
      <c r="G18" s="15">
        <f ca="1" t="shared" si="4"/>
        <v>0.871999262575304</v>
      </c>
      <c r="H18" s="15">
        <f ca="1" t="shared" si="4"/>
        <v>0.464975191779554</v>
      </c>
      <c r="I18" s="15">
        <f ca="1" t="shared" si="4"/>
        <v>0.426190633877509</v>
      </c>
      <c r="J18" s="15">
        <f ca="1" t="shared" si="4"/>
        <v>0.89642051692269</v>
      </c>
      <c r="K18" s="15">
        <f ca="1" t="shared" si="4"/>
        <v>0.34597791914542</v>
      </c>
      <c r="L18" s="15">
        <f ca="1" t="shared" si="4"/>
        <v>0.782269668852797</v>
      </c>
      <c r="M18" s="15">
        <f ca="1" t="shared" si="4"/>
        <v>0.350066459956666</v>
      </c>
      <c r="N18" s="15">
        <f ca="1" t="shared" si="4"/>
        <v>0.670243206877182</v>
      </c>
      <c r="O18" s="15">
        <f ca="1" t="shared" si="4"/>
        <v>0.182906281250061</v>
      </c>
      <c r="P18" s="15">
        <f ca="1" t="shared" si="4"/>
        <v>0.510834285960868</v>
      </c>
      <c r="Q18" s="15">
        <f ca="1" t="shared" si="4"/>
        <v>0.598096727221747</v>
      </c>
      <c r="R18" s="15">
        <f ca="1" t="shared" si="4"/>
        <v>0.825037860272452</v>
      </c>
      <c r="S18" s="15">
        <f ca="1" t="shared" si="4"/>
        <v>0.787307536713919</v>
      </c>
      <c r="T18" s="15">
        <f ca="1" t="shared" si="4"/>
        <v>0.881440042382918</v>
      </c>
      <c r="U18" s="15">
        <f ca="1" t="shared" si="4"/>
        <v>0.283518064189866</v>
      </c>
      <c r="V18" s="15">
        <f ca="1" t="shared" si="4"/>
        <v>0.915577012679329</v>
      </c>
      <c r="W18" s="15">
        <f ca="1" t="shared" si="4"/>
        <v>0.229997868569743</v>
      </c>
      <c r="X18" s="15">
        <f ca="1" t="shared" si="4"/>
        <v>0.3634225143561</v>
      </c>
      <c r="Y18" s="15">
        <f ca="1" t="shared" si="4"/>
        <v>0.33113770741835</v>
      </c>
      <c r="Z18" s="15">
        <f ca="1" t="shared" si="4"/>
        <v>0.861780485648661</v>
      </c>
      <c r="AA18" s="15">
        <f ca="1" t="shared" si="4"/>
        <v>0.292038944484715</v>
      </c>
      <c r="AB18" s="3"/>
    </row>
    <row r="19" spans="1:28">
      <c r="A19" s="16"/>
      <c r="B19" s="4">
        <f t="shared" si="3"/>
        <v>13</v>
      </c>
      <c r="C19" s="15"/>
      <c r="D19" s="15">
        <f ca="1" t="shared" si="4"/>
        <v>0.415315913846301</v>
      </c>
      <c r="E19" s="15">
        <f ca="1" t="shared" si="4"/>
        <v>0.783059138038581</v>
      </c>
      <c r="F19" s="15">
        <f ca="1" t="shared" si="4"/>
        <v>0.057393049491546</v>
      </c>
      <c r="G19" s="15">
        <f ca="1" t="shared" si="4"/>
        <v>0.0828657853346506</v>
      </c>
      <c r="H19" s="15">
        <f ca="1" t="shared" si="4"/>
        <v>0.500112441621138</v>
      </c>
      <c r="I19" s="15">
        <f ca="1" t="shared" si="4"/>
        <v>0.146792317235159</v>
      </c>
      <c r="J19" s="15">
        <f ca="1" t="shared" si="4"/>
        <v>0.987952210405549</v>
      </c>
      <c r="K19" s="15">
        <f ca="1" t="shared" si="4"/>
        <v>0.823301857258306</v>
      </c>
      <c r="L19" s="15">
        <f ca="1" t="shared" si="4"/>
        <v>0.987862737329055</v>
      </c>
      <c r="M19" s="15">
        <f ca="1" t="shared" si="4"/>
        <v>0.381577606536678</v>
      </c>
      <c r="N19" s="15">
        <f ca="1" t="shared" si="4"/>
        <v>0.155758062512402</v>
      </c>
      <c r="O19" s="15">
        <f ca="1" t="shared" si="4"/>
        <v>0.708751462581171</v>
      </c>
      <c r="P19" s="15">
        <f ca="1" t="shared" si="4"/>
        <v>0.676173089322927</v>
      </c>
      <c r="Q19" s="15">
        <f ca="1" t="shared" si="4"/>
        <v>0.527660943491815</v>
      </c>
      <c r="R19" s="15">
        <f ca="1" t="shared" si="4"/>
        <v>0.650368157975067</v>
      </c>
      <c r="S19" s="15">
        <f ca="1" t="shared" si="4"/>
        <v>0.197605708198226</v>
      </c>
      <c r="T19" s="15">
        <f ca="1" t="shared" si="4"/>
        <v>0.36147002121671</v>
      </c>
      <c r="U19" s="15">
        <f ca="1" t="shared" si="4"/>
        <v>0.673370375842187</v>
      </c>
      <c r="V19" s="15">
        <f ca="1" t="shared" si="4"/>
        <v>0.501379224174321</v>
      </c>
      <c r="W19" s="15">
        <f ca="1" t="shared" si="4"/>
        <v>0.245804168242236</v>
      </c>
      <c r="X19" s="15">
        <f ca="1" t="shared" si="4"/>
        <v>0.546911430005645</v>
      </c>
      <c r="Y19" s="15">
        <f ca="1" t="shared" si="4"/>
        <v>0.148910922680088</v>
      </c>
      <c r="Z19" s="15">
        <f ca="1" t="shared" si="4"/>
        <v>0.116311071730978</v>
      </c>
      <c r="AA19" s="15">
        <f ca="1" t="shared" si="4"/>
        <v>0.640933778946841</v>
      </c>
      <c r="AB19" s="3"/>
    </row>
    <row r="20" spans="1:28">
      <c r="A20" s="16"/>
      <c r="B20" s="4">
        <f t="shared" si="3"/>
        <v>14</v>
      </c>
      <c r="C20" s="15"/>
      <c r="D20" s="15">
        <f ca="1" t="shared" si="4"/>
        <v>0.438984195318009</v>
      </c>
      <c r="E20" s="15">
        <f ca="1" t="shared" si="4"/>
        <v>0.55056674905588</v>
      </c>
      <c r="F20" s="15">
        <f ca="1" t="shared" si="4"/>
        <v>0.963132648588218</v>
      </c>
      <c r="G20" s="15">
        <f ca="1" t="shared" si="4"/>
        <v>0.811467867008739</v>
      </c>
      <c r="H20" s="15">
        <f ca="1" t="shared" si="4"/>
        <v>0.924973727729315</v>
      </c>
      <c r="I20" s="15">
        <f ca="1" t="shared" si="4"/>
        <v>0.179038503652376</v>
      </c>
      <c r="J20" s="15">
        <f ca="1" t="shared" si="4"/>
        <v>0.152451507344631</v>
      </c>
      <c r="K20" s="15">
        <f ca="1" t="shared" si="4"/>
        <v>0.891741956992557</v>
      </c>
      <c r="L20" s="15">
        <f ca="1" t="shared" si="4"/>
        <v>0.696960743522653</v>
      </c>
      <c r="M20" s="15">
        <f ca="1" t="shared" si="4"/>
        <v>0.206250449279091</v>
      </c>
      <c r="N20" s="15">
        <f ca="1" t="shared" si="4"/>
        <v>0.100148865821056</v>
      </c>
      <c r="O20" s="15">
        <f ca="1" t="shared" si="4"/>
        <v>0.658755562974965</v>
      </c>
      <c r="P20" s="15">
        <f ca="1" t="shared" si="4"/>
        <v>0.79380395999246</v>
      </c>
      <c r="Q20" s="15">
        <f ca="1" t="shared" si="4"/>
        <v>0.0506022881594843</v>
      </c>
      <c r="R20" s="15">
        <f ca="1" t="shared" si="4"/>
        <v>0.12204424548253</v>
      </c>
      <c r="S20" s="15">
        <f ca="1" t="shared" si="4"/>
        <v>0.413497627878815</v>
      </c>
      <c r="T20" s="15">
        <f ca="1" t="shared" si="4"/>
        <v>0.806605180804809</v>
      </c>
      <c r="U20" s="15">
        <f ca="1" t="shared" si="4"/>
        <v>0.0607963521127581</v>
      </c>
      <c r="V20" s="15">
        <f ca="1" t="shared" si="4"/>
        <v>0.69318695842667</v>
      </c>
      <c r="W20" s="15">
        <f ca="1" t="shared" si="4"/>
        <v>0.87781661475624</v>
      </c>
      <c r="X20" s="15">
        <f ca="1" t="shared" si="4"/>
        <v>0.650544396035457</v>
      </c>
      <c r="Y20" s="15">
        <f ca="1" t="shared" si="4"/>
        <v>0.718093356586503</v>
      </c>
      <c r="Z20" s="15">
        <f ca="1" t="shared" si="4"/>
        <v>0.0990206257256969</v>
      </c>
      <c r="AA20" s="15">
        <f ca="1" t="shared" si="4"/>
        <v>0.445715974612714</v>
      </c>
      <c r="AB20" s="3"/>
    </row>
    <row r="21" spans="1:28">
      <c r="A21" s="16"/>
      <c r="B21" s="4">
        <f t="shared" si="3"/>
        <v>15</v>
      </c>
      <c r="C21" s="15"/>
      <c r="D21" s="15">
        <f ca="1" t="shared" si="4"/>
        <v>0.584387509152848</v>
      </c>
      <c r="E21" s="15">
        <f ca="1" t="shared" si="4"/>
        <v>0.142794014238774</v>
      </c>
      <c r="F21" s="15">
        <f ca="1" t="shared" si="4"/>
        <v>0.537599515983147</v>
      </c>
      <c r="G21" s="15">
        <f ca="1" t="shared" si="4"/>
        <v>0.539135541618323</v>
      </c>
      <c r="H21" s="15">
        <f ca="1" t="shared" si="4"/>
        <v>0.457748556773702</v>
      </c>
      <c r="I21" s="15">
        <f ca="1" t="shared" si="4"/>
        <v>0.630768501005134</v>
      </c>
      <c r="J21" s="15">
        <f ca="1" t="shared" si="4"/>
        <v>0.242971471919957</v>
      </c>
      <c r="K21" s="15">
        <f ca="1" t="shared" si="4"/>
        <v>0.41390848420198</v>
      </c>
      <c r="L21" s="15">
        <f ca="1" t="shared" si="4"/>
        <v>0.0477603618654132</v>
      </c>
      <c r="M21" s="15">
        <f ca="1" t="shared" si="4"/>
        <v>0.216516264235499</v>
      </c>
      <c r="N21" s="15">
        <f ca="1" t="shared" si="4"/>
        <v>0.275664994832653</v>
      </c>
      <c r="O21" s="15">
        <f ca="1" t="shared" si="4"/>
        <v>0.311210258514593</v>
      </c>
      <c r="P21" s="15">
        <f ca="1" t="shared" si="4"/>
        <v>0.943921195206355</v>
      </c>
      <c r="Q21" s="15">
        <f ca="1" t="shared" si="4"/>
        <v>0.472118926708489</v>
      </c>
      <c r="R21" s="15">
        <f ca="1" t="shared" si="4"/>
        <v>0.0408696097387322</v>
      </c>
      <c r="S21" s="15">
        <f ca="1" t="shared" si="4"/>
        <v>0.502254823874701</v>
      </c>
      <c r="T21" s="15">
        <f ca="1" t="shared" si="4"/>
        <v>0.632250604935784</v>
      </c>
      <c r="U21" s="15">
        <f ca="1" t="shared" si="4"/>
        <v>0.177583655968812</v>
      </c>
      <c r="V21" s="15">
        <f ca="1" t="shared" si="4"/>
        <v>0.757542516437281</v>
      </c>
      <c r="W21" s="15">
        <f ca="1" t="shared" si="4"/>
        <v>0.673370590138561</v>
      </c>
      <c r="X21" s="15">
        <f ca="1" t="shared" si="4"/>
        <v>0.755465720423238</v>
      </c>
      <c r="Y21" s="15">
        <f ca="1" t="shared" si="4"/>
        <v>0.799968146006402</v>
      </c>
      <c r="Z21" s="15">
        <f ca="1" t="shared" si="4"/>
        <v>0.448961843366858</v>
      </c>
      <c r="AA21" s="15">
        <f ca="1" t="shared" si="4"/>
        <v>0.462408198147969</v>
      </c>
      <c r="AB21" s="3"/>
    </row>
    <row r="22" spans="1:28">
      <c r="A22" s="16"/>
      <c r="B22" s="4">
        <f t="shared" si="3"/>
        <v>16</v>
      </c>
      <c r="C22" s="15"/>
      <c r="D22" s="15">
        <f ca="1" t="shared" si="4"/>
        <v>0.732288596162737</v>
      </c>
      <c r="E22" s="15">
        <f ca="1" t="shared" si="4"/>
        <v>0.664811247933493</v>
      </c>
      <c r="F22" s="15">
        <f ca="1" t="shared" si="4"/>
        <v>0.700551795004515</v>
      </c>
      <c r="G22" s="15">
        <f ca="1" t="shared" si="4"/>
        <v>0.738583166369254</v>
      </c>
      <c r="H22" s="15">
        <f ca="1" t="shared" si="4"/>
        <v>0.547388676993516</v>
      </c>
      <c r="I22" s="15">
        <f ca="1" t="shared" si="4"/>
        <v>0.0205401591103667</v>
      </c>
      <c r="J22" s="15">
        <f ca="1" t="shared" si="4"/>
        <v>0.0417057954602598</v>
      </c>
      <c r="K22" s="15">
        <f ca="1" t="shared" si="4"/>
        <v>0.764056110724947</v>
      </c>
      <c r="L22" s="15">
        <f ca="1" t="shared" si="4"/>
        <v>0.683073668936303</v>
      </c>
      <c r="M22" s="15">
        <f ca="1" t="shared" si="4"/>
        <v>0.816168658330348</v>
      </c>
      <c r="N22" s="15">
        <f ca="1" t="shared" si="4"/>
        <v>0.77109992336046</v>
      </c>
      <c r="O22" s="15">
        <f ca="1" t="shared" si="4"/>
        <v>0.675705835045433</v>
      </c>
      <c r="P22" s="15">
        <f ca="1" t="shared" si="4"/>
        <v>0.488871328090061</v>
      </c>
      <c r="Q22" s="15">
        <f ca="1" t="shared" si="4"/>
        <v>0.967050162255989</v>
      </c>
      <c r="R22" s="15">
        <f ca="1" t="shared" si="4"/>
        <v>0.600994614815997</v>
      </c>
      <c r="S22" s="15">
        <f ca="1" t="shared" si="4"/>
        <v>0.785124479386877</v>
      </c>
      <c r="T22" s="15">
        <f ca="1" t="shared" si="4"/>
        <v>0.758027644650735</v>
      </c>
      <c r="U22" s="15">
        <f ca="1" t="shared" si="4"/>
        <v>0.929228975278646</v>
      </c>
      <c r="V22" s="15">
        <f ca="1" t="shared" si="4"/>
        <v>0.742991320788056</v>
      </c>
      <c r="W22" s="15">
        <f ca="1" t="shared" si="4"/>
        <v>0.49418477669417</v>
      </c>
      <c r="X22" s="15">
        <f ca="1" t="shared" si="4"/>
        <v>0.667580289426462</v>
      </c>
      <c r="Y22" s="15">
        <f ca="1" t="shared" si="4"/>
        <v>0.873361153463797</v>
      </c>
      <c r="Z22" s="15">
        <f ca="1" t="shared" si="4"/>
        <v>0.461680555463312</v>
      </c>
      <c r="AA22" s="15">
        <f ca="1" t="shared" si="4"/>
        <v>0.882766072999489</v>
      </c>
      <c r="AB22" s="3"/>
    </row>
    <row r="23" spans="1:28">
      <c r="A23" s="16"/>
      <c r="B23" s="4">
        <f t="shared" si="3"/>
        <v>17</v>
      </c>
      <c r="C23" s="15"/>
      <c r="D23" s="15">
        <f ca="1" t="shared" si="4"/>
        <v>0.846812884327622</v>
      </c>
      <c r="E23" s="15">
        <f ca="1" t="shared" si="4"/>
        <v>0.555395062064053</v>
      </c>
      <c r="F23" s="15">
        <f ca="1" t="shared" si="4"/>
        <v>0.749001879342698</v>
      </c>
      <c r="G23" s="15">
        <f ca="1" t="shared" si="4"/>
        <v>0.816645102611714</v>
      </c>
      <c r="H23" s="15">
        <f ca="1" t="shared" si="4"/>
        <v>0.605251643767344</v>
      </c>
      <c r="I23" s="15">
        <f ca="1" t="shared" si="4"/>
        <v>0.18576425221809</v>
      </c>
      <c r="J23" s="15">
        <f ca="1" t="shared" si="4"/>
        <v>0.0159882237503517</v>
      </c>
      <c r="K23" s="15">
        <f ca="1" t="shared" si="4"/>
        <v>0.97420690222614</v>
      </c>
      <c r="L23" s="15">
        <f ca="1" t="shared" si="4"/>
        <v>0.715585589146586</v>
      </c>
      <c r="M23" s="15">
        <f ca="1" t="shared" si="4"/>
        <v>0.123570432796286</v>
      </c>
      <c r="N23" s="15">
        <f ca="1" t="shared" si="4"/>
        <v>0.00260492281617575</v>
      </c>
      <c r="O23" s="15">
        <f ca="1" t="shared" si="4"/>
        <v>0.280574102820878</v>
      </c>
      <c r="P23" s="15">
        <f ca="1" t="shared" si="4"/>
        <v>0.37772637746287</v>
      </c>
      <c r="Q23" s="15">
        <f ca="1" t="shared" si="4"/>
        <v>0.354322594640644</v>
      </c>
      <c r="R23" s="15">
        <f ca="1" t="shared" si="4"/>
        <v>0.0169771869699196</v>
      </c>
      <c r="S23" s="15">
        <f ca="1" t="shared" si="4"/>
        <v>0.122435897107604</v>
      </c>
      <c r="T23" s="15">
        <f ca="1" t="shared" si="4"/>
        <v>0.881222018198178</v>
      </c>
      <c r="U23" s="15">
        <f ca="1" t="shared" si="4"/>
        <v>0.965001287526286</v>
      </c>
      <c r="V23" s="15">
        <f ca="1" t="shared" si="4"/>
        <v>0.103483098275339</v>
      </c>
      <c r="W23" s="15">
        <f ca="1" t="shared" si="4"/>
        <v>0.597404180729472</v>
      </c>
      <c r="X23" s="15">
        <f ca="1" t="shared" si="4"/>
        <v>0.498985832703111</v>
      </c>
      <c r="Y23" s="15">
        <f ca="1" t="shared" si="4"/>
        <v>0.608722629721526</v>
      </c>
      <c r="Z23" s="15">
        <f ca="1" t="shared" si="4"/>
        <v>0.257330273795385</v>
      </c>
      <c r="AA23" s="15">
        <f ca="1" t="shared" si="4"/>
        <v>0.614681511385947</v>
      </c>
      <c r="AB23" s="3"/>
    </row>
    <row r="24" spans="1:28">
      <c r="A24" s="16"/>
      <c r="B24" s="4">
        <f t="shared" si="3"/>
        <v>18</v>
      </c>
      <c r="C24" s="15"/>
      <c r="D24" s="15">
        <f ca="1" t="shared" si="4"/>
        <v>0.0479919259157666</v>
      </c>
      <c r="E24" s="15">
        <f ca="1" t="shared" si="4"/>
        <v>0.799095814173405</v>
      </c>
      <c r="F24" s="15">
        <f ca="1" t="shared" si="4"/>
        <v>0.287937255152805</v>
      </c>
      <c r="G24" s="15">
        <f ca="1" t="shared" si="4"/>
        <v>0.863835988507324</v>
      </c>
      <c r="H24" s="15">
        <f ca="1" t="shared" si="4"/>
        <v>0.324491307569487</v>
      </c>
      <c r="I24" s="15">
        <f ca="1" t="shared" si="4"/>
        <v>0.818648458701092</v>
      </c>
      <c r="J24" s="15">
        <f ca="1" t="shared" si="4"/>
        <v>0.231742763765748</v>
      </c>
      <c r="K24" s="15">
        <f ca="1" t="shared" si="4"/>
        <v>0.74957551031682</v>
      </c>
      <c r="L24" s="15">
        <f ca="1" t="shared" si="4"/>
        <v>0.159373612379233</v>
      </c>
      <c r="M24" s="15">
        <f ca="1" t="shared" si="4"/>
        <v>0.287434373922734</v>
      </c>
      <c r="N24" s="15">
        <f ca="1" t="shared" si="4"/>
        <v>0.968646487369911</v>
      </c>
      <c r="O24" s="15">
        <f ca="1" t="shared" si="4"/>
        <v>0.742565060071557</v>
      </c>
      <c r="P24" s="15">
        <f ca="1" t="shared" si="4"/>
        <v>0.0994599838586403</v>
      </c>
      <c r="Q24" s="15">
        <f ca="1" t="shared" si="4"/>
        <v>0.496778004270643</v>
      </c>
      <c r="R24" s="15">
        <f ca="1" t="shared" si="4"/>
        <v>0.208892189135283</v>
      </c>
      <c r="S24" s="15">
        <f ca="1" t="shared" si="4"/>
        <v>0.266812845342298</v>
      </c>
      <c r="T24" s="15">
        <f ca="1" t="shared" si="4"/>
        <v>0.0270669408237203</v>
      </c>
      <c r="U24" s="15">
        <f ca="1" t="shared" si="4"/>
        <v>0.386881796857842</v>
      </c>
      <c r="V24" s="15">
        <f ca="1" t="shared" si="4"/>
        <v>0.294824548050442</v>
      </c>
      <c r="W24" s="15">
        <f ca="1" t="shared" si="4"/>
        <v>0.990822475558025</v>
      </c>
      <c r="X24" s="15">
        <f ca="1" t="shared" si="4"/>
        <v>0.366175149183291</v>
      </c>
      <c r="Y24" s="15">
        <f ca="1" t="shared" si="4"/>
        <v>0.629290719656364</v>
      </c>
      <c r="Z24" s="15">
        <f ca="1" t="shared" si="4"/>
        <v>0.813555805568103</v>
      </c>
      <c r="AA24" s="15">
        <f ca="1" t="shared" si="4"/>
        <v>0.269603543945091</v>
      </c>
      <c r="AB24" s="3"/>
    </row>
    <row r="25" spans="1:28">
      <c r="A25" s="16"/>
      <c r="B25" s="4">
        <f t="shared" si="3"/>
        <v>19</v>
      </c>
      <c r="C25" s="15"/>
      <c r="D25" s="15">
        <f ca="1" t="shared" si="4"/>
        <v>0.774504386878653</v>
      </c>
      <c r="E25" s="15">
        <f ca="1" t="shared" si="4"/>
        <v>0.923792814933901</v>
      </c>
      <c r="F25" s="15">
        <f ca="1" t="shared" si="4"/>
        <v>0.160051572190058</v>
      </c>
      <c r="G25" s="15">
        <f ca="1" t="shared" si="4"/>
        <v>0.717168285791556</v>
      </c>
      <c r="H25" s="15">
        <f ca="1" t="shared" si="4"/>
        <v>0.319524405922185</v>
      </c>
      <c r="I25" s="15">
        <f ca="1" t="shared" si="4"/>
        <v>0.523135270234533</v>
      </c>
      <c r="J25" s="15">
        <f ca="1" t="shared" si="4"/>
        <v>0.822319995303415</v>
      </c>
      <c r="K25" s="15">
        <f ca="1" t="shared" si="4"/>
        <v>0.629914995477191</v>
      </c>
      <c r="L25" s="15">
        <f ca="1" t="shared" si="4"/>
        <v>0.993735862669331</v>
      </c>
      <c r="M25" s="15">
        <f ca="1" t="shared" si="4"/>
        <v>0.550583477747185</v>
      </c>
      <c r="N25" s="15">
        <f ca="1" t="shared" si="4"/>
        <v>0.658877043752762</v>
      </c>
      <c r="O25" s="15">
        <f ca="1" t="shared" si="4"/>
        <v>0.141352397960723</v>
      </c>
      <c r="P25" s="15">
        <f ca="1" t="shared" si="4"/>
        <v>0.76866155982192</v>
      </c>
      <c r="Q25" s="15">
        <f ca="1" t="shared" si="4"/>
        <v>0.341747821220435</v>
      </c>
      <c r="R25" s="15">
        <f ca="1" t="shared" si="4"/>
        <v>0.755233382761253</v>
      </c>
      <c r="S25" s="15">
        <f ca="1" t="shared" si="4"/>
        <v>0.774353162304112</v>
      </c>
      <c r="T25" s="15">
        <f ca="1" t="shared" si="4"/>
        <v>0.631068631438687</v>
      </c>
      <c r="U25" s="15">
        <f ca="1" t="shared" si="4"/>
        <v>0.430826704296869</v>
      </c>
      <c r="V25" s="15">
        <f ca="1" t="shared" si="4"/>
        <v>0.811183370119483</v>
      </c>
      <c r="W25" s="15">
        <f ca="1" t="shared" si="4"/>
        <v>0.346921685089323</v>
      </c>
      <c r="X25" s="15">
        <f ca="1" t="shared" si="4"/>
        <v>0.126912217038171</v>
      </c>
      <c r="Y25" s="15">
        <f ca="1" t="shared" si="4"/>
        <v>0.272157163397665</v>
      </c>
      <c r="Z25" s="15">
        <f ca="1" t="shared" si="4"/>
        <v>0.0357286893465276</v>
      </c>
      <c r="AA25" s="15">
        <f ca="1" t="shared" si="4"/>
        <v>0.630473828330531</v>
      </c>
      <c r="AB25" s="3"/>
    </row>
    <row r="26" spans="1:28">
      <c r="A26" s="16"/>
      <c r="B26" s="4">
        <f t="shared" si="3"/>
        <v>20</v>
      </c>
      <c r="C26" s="15"/>
      <c r="D26" s="15">
        <f ca="1" t="shared" si="4"/>
        <v>0.811880245123615</v>
      </c>
      <c r="E26" s="15">
        <f ca="1" t="shared" si="4"/>
        <v>0.156931928109222</v>
      </c>
      <c r="F26" s="15">
        <f ca="1" t="shared" si="4"/>
        <v>0.341519267883917</v>
      </c>
      <c r="G26" s="15">
        <f ca="1" t="shared" si="4"/>
        <v>0.749500952591525</v>
      </c>
      <c r="H26" s="15">
        <f ca="1" t="shared" si="4"/>
        <v>0.323279365241306</v>
      </c>
      <c r="I26" s="15">
        <f ca="1" t="shared" si="4"/>
        <v>0.472888708213852</v>
      </c>
      <c r="J26" s="15">
        <f ca="1" t="shared" si="4"/>
        <v>0.41420376135681</v>
      </c>
      <c r="K26" s="15">
        <f ca="1" t="shared" si="4"/>
        <v>0.141392733618199</v>
      </c>
      <c r="L26" s="15">
        <f ca="1" t="shared" si="4"/>
        <v>0.421398175057813</v>
      </c>
      <c r="M26" s="15">
        <f ca="1" t="shared" si="4"/>
        <v>0.404914066338435</v>
      </c>
      <c r="N26" s="15">
        <f ca="1" t="shared" si="4"/>
        <v>0.894511445836618</v>
      </c>
      <c r="O26" s="15">
        <f ca="1" t="shared" si="4"/>
        <v>0.383963459917497</v>
      </c>
      <c r="P26" s="15">
        <f ca="1" t="shared" si="4"/>
        <v>0.0977784697675457</v>
      </c>
      <c r="Q26" s="15">
        <f ca="1" t="shared" si="4"/>
        <v>0.385079256872596</v>
      </c>
      <c r="R26" s="15">
        <f ca="1" t="shared" si="4"/>
        <v>0.499578990729436</v>
      </c>
      <c r="S26" s="15">
        <f ca="1" t="shared" si="4"/>
        <v>0.77841332716766</v>
      </c>
      <c r="T26" s="15">
        <f ca="1" t="shared" si="4"/>
        <v>0.404084280870145</v>
      </c>
      <c r="U26" s="15">
        <f ca="1" t="shared" si="4"/>
        <v>0.148268385323044</v>
      </c>
      <c r="V26" s="15">
        <f ca="1" t="shared" si="4"/>
        <v>0.343264246021705</v>
      </c>
      <c r="W26" s="15">
        <f ca="1" t="shared" si="4"/>
        <v>0.50206703105993</v>
      </c>
      <c r="X26" s="15">
        <f ca="1" t="shared" si="4"/>
        <v>0.791203340630312</v>
      </c>
      <c r="Y26" s="15">
        <f ca="1" t="shared" si="4"/>
        <v>0.535150078989477</v>
      </c>
      <c r="Z26" s="15">
        <f ca="1" t="shared" si="4"/>
        <v>0.316075206859427</v>
      </c>
      <c r="AA26" s="15">
        <f ca="1" t="shared" si="4"/>
        <v>0.298731588342734</v>
      </c>
      <c r="AB26" s="3"/>
    </row>
    <row r="27" spans="1:28">
      <c r="A27" s="3"/>
      <c r="B27" s="4"/>
      <c r="C27" s="7">
        <v>0</v>
      </c>
      <c r="D27" s="7">
        <f>C27+1</f>
        <v>1</v>
      </c>
      <c r="E27" s="7">
        <f t="shared" ref="E27:AA27" si="5">D27+1</f>
        <v>2</v>
      </c>
      <c r="F27" s="7">
        <f t="shared" si="5"/>
        <v>3</v>
      </c>
      <c r="G27" s="7">
        <f t="shared" si="5"/>
        <v>4</v>
      </c>
      <c r="H27" s="7">
        <f t="shared" si="5"/>
        <v>5</v>
      </c>
      <c r="I27" s="7">
        <f t="shared" si="5"/>
        <v>6</v>
      </c>
      <c r="J27" s="7">
        <f t="shared" si="5"/>
        <v>7</v>
      </c>
      <c r="K27" s="7">
        <f t="shared" si="5"/>
        <v>8</v>
      </c>
      <c r="L27" s="7">
        <f t="shared" si="5"/>
        <v>9</v>
      </c>
      <c r="M27" s="7">
        <f t="shared" si="5"/>
        <v>10</v>
      </c>
      <c r="N27" s="7">
        <f t="shared" si="5"/>
        <v>11</v>
      </c>
      <c r="O27" s="7">
        <f t="shared" si="5"/>
        <v>12</v>
      </c>
      <c r="P27" s="7">
        <f t="shared" si="5"/>
        <v>13</v>
      </c>
      <c r="Q27" s="7">
        <f t="shared" si="5"/>
        <v>14</v>
      </c>
      <c r="R27" s="7">
        <f t="shared" si="5"/>
        <v>15</v>
      </c>
      <c r="S27" s="7">
        <f t="shared" si="5"/>
        <v>16</v>
      </c>
      <c r="T27" s="7">
        <f t="shared" si="5"/>
        <v>17</v>
      </c>
      <c r="U27" s="7">
        <f t="shared" si="5"/>
        <v>18</v>
      </c>
      <c r="V27" s="7">
        <f t="shared" si="5"/>
        <v>19</v>
      </c>
      <c r="W27" s="7">
        <f t="shared" si="5"/>
        <v>20</v>
      </c>
      <c r="X27" s="7">
        <f t="shared" si="5"/>
        <v>21</v>
      </c>
      <c r="Y27" s="7">
        <f t="shared" si="5"/>
        <v>22</v>
      </c>
      <c r="Z27" s="7">
        <f t="shared" si="5"/>
        <v>23</v>
      </c>
      <c r="AA27" s="7">
        <f t="shared" si="5"/>
        <v>24</v>
      </c>
      <c r="AB27" s="3"/>
    </row>
    <row r="28" spans="1:28">
      <c r="A28" s="14" t="s">
        <v>9</v>
      </c>
      <c r="B28" s="4">
        <v>1</v>
      </c>
      <c r="C28" s="15"/>
      <c r="D28" s="15">
        <f ca="1" t="shared" ref="D28:AA38" si="6">NORMINV(D7,0,1)</f>
        <v>-0.54095281053406</v>
      </c>
      <c r="E28" s="15">
        <f ca="1" t="shared" si="6"/>
        <v>-0.439393762402758</v>
      </c>
      <c r="F28" s="15">
        <f ca="1" t="shared" si="6"/>
        <v>-0.822184834777729</v>
      </c>
      <c r="G28" s="15">
        <f ca="1" t="shared" si="6"/>
        <v>0.123148181194457</v>
      </c>
      <c r="H28" s="15">
        <f ca="1" t="shared" si="6"/>
        <v>-2.07067281289834</v>
      </c>
      <c r="I28" s="15">
        <f ca="1" t="shared" si="6"/>
        <v>-0.266113431282433</v>
      </c>
      <c r="J28" s="15">
        <f ca="1" t="shared" si="6"/>
        <v>-0.670923733297925</v>
      </c>
      <c r="K28" s="15">
        <f ca="1" t="shared" si="6"/>
        <v>-1.5697439072899</v>
      </c>
      <c r="L28" s="15">
        <f ca="1" t="shared" si="6"/>
        <v>1.3123588417369</v>
      </c>
      <c r="M28" s="15">
        <f ca="1" t="shared" si="6"/>
        <v>0.163424127759123</v>
      </c>
      <c r="N28" s="15">
        <f ca="1" t="shared" si="6"/>
        <v>0.286236946817275</v>
      </c>
      <c r="O28" s="15">
        <f ca="1" t="shared" si="6"/>
        <v>-0.289567608508506</v>
      </c>
      <c r="P28" s="15">
        <f ca="1" t="shared" si="6"/>
        <v>0.0389349057524618</v>
      </c>
      <c r="Q28" s="15">
        <f ca="1" t="shared" si="6"/>
        <v>2.00389919877421</v>
      </c>
      <c r="R28" s="15">
        <f ca="1" t="shared" si="6"/>
        <v>-1.28060090745954</v>
      </c>
      <c r="S28" s="15">
        <f ca="1" t="shared" si="6"/>
        <v>-0.686399273354256</v>
      </c>
      <c r="T28" s="15">
        <f ca="1" t="shared" si="6"/>
        <v>-2.04407031622774</v>
      </c>
      <c r="U28" s="15">
        <f ca="1" t="shared" si="6"/>
        <v>-0.86610198874566</v>
      </c>
      <c r="V28" s="15">
        <f ca="1" t="shared" si="6"/>
        <v>-0.93294724784979</v>
      </c>
      <c r="W28" s="15">
        <f ca="1" t="shared" si="6"/>
        <v>0.444398902482463</v>
      </c>
      <c r="X28" s="15">
        <f ca="1" t="shared" si="6"/>
        <v>0.634547683311443</v>
      </c>
      <c r="Y28" s="15">
        <f ca="1" t="shared" si="6"/>
        <v>0.052177293360594</v>
      </c>
      <c r="Z28" s="15">
        <f ca="1" t="shared" si="6"/>
        <v>0.0781071301517439</v>
      </c>
      <c r="AA28" s="15">
        <f ca="1" t="shared" si="6"/>
        <v>-1.42646600878284</v>
      </c>
      <c r="AB28" s="3"/>
    </row>
    <row r="29" spans="1:28">
      <c r="A29" s="16"/>
      <c r="B29" s="4">
        <f>B28+1</f>
        <v>2</v>
      </c>
      <c r="C29" s="15"/>
      <c r="D29" s="15">
        <f ca="1" t="shared" si="6"/>
        <v>-2.1350287664176</v>
      </c>
      <c r="E29" s="15">
        <f ca="1" t="shared" si="6"/>
        <v>-0.615491648599656</v>
      </c>
      <c r="F29" s="15">
        <f ca="1" t="shared" si="6"/>
        <v>-0.422114233569556</v>
      </c>
      <c r="G29" s="15">
        <f ca="1" t="shared" si="6"/>
        <v>-1.13589269759498</v>
      </c>
      <c r="H29" s="15">
        <f ca="1" t="shared" si="6"/>
        <v>0.0879072634492835</v>
      </c>
      <c r="I29" s="15">
        <f ca="1" t="shared" si="6"/>
        <v>0.186080966507387</v>
      </c>
      <c r="J29" s="15">
        <f ca="1" t="shared" si="6"/>
        <v>-1.26141611257382</v>
      </c>
      <c r="K29" s="15">
        <f ca="1" t="shared" si="6"/>
        <v>0.396202240908939</v>
      </c>
      <c r="L29" s="15">
        <f ca="1" t="shared" si="6"/>
        <v>-0.779881442909018</v>
      </c>
      <c r="M29" s="15">
        <f ca="1" t="shared" si="6"/>
        <v>0.385141044597819</v>
      </c>
      <c r="N29" s="15">
        <f ca="1" t="shared" si="6"/>
        <v>-0.440584831252169</v>
      </c>
      <c r="O29" s="15">
        <f ca="1" t="shared" si="6"/>
        <v>0.904344867617679</v>
      </c>
      <c r="P29" s="15">
        <f ca="1" t="shared" si="6"/>
        <v>-0.0271608666413831</v>
      </c>
      <c r="Q29" s="15">
        <f ca="1" t="shared" si="6"/>
        <v>-0.248423768119444</v>
      </c>
      <c r="R29" s="15">
        <f ca="1" t="shared" si="6"/>
        <v>-0.934736174328443</v>
      </c>
      <c r="S29" s="15">
        <f ca="1" t="shared" si="6"/>
        <v>-0.797113827232078</v>
      </c>
      <c r="T29" s="15">
        <f ca="1" t="shared" si="6"/>
        <v>-1.18221622782313</v>
      </c>
      <c r="U29" s="15">
        <f ca="1" t="shared" si="6"/>
        <v>0.572421980129645</v>
      </c>
      <c r="V29" s="15">
        <f ca="1" t="shared" si="6"/>
        <v>-1.37592138183416</v>
      </c>
      <c r="W29" s="15">
        <f ca="1" t="shared" si="6"/>
        <v>0.738853868612955</v>
      </c>
      <c r="X29" s="15">
        <f ca="1" t="shared" si="6"/>
        <v>0.349325403926062</v>
      </c>
      <c r="Y29" s="15">
        <f ca="1" t="shared" si="6"/>
        <v>0.436773781785852</v>
      </c>
      <c r="Z29" s="15">
        <f ca="1" t="shared" si="6"/>
        <v>-1.08835361789741</v>
      </c>
      <c r="AA29" s="15">
        <f ca="1" t="shared" si="6"/>
        <v>0.547437949980794</v>
      </c>
      <c r="AB29" s="3"/>
    </row>
    <row r="30" spans="1:28">
      <c r="A30" s="16"/>
      <c r="B30" s="4">
        <f t="shared" ref="B30:B47" si="7">B29+1</f>
        <v>3</v>
      </c>
      <c r="C30" s="15"/>
      <c r="D30" s="15">
        <f ca="1" t="shared" si="6"/>
        <v>0.213891296338749</v>
      </c>
      <c r="E30" s="15">
        <f ca="1" t="shared" si="6"/>
        <v>-0.782566493630534</v>
      </c>
      <c r="F30" s="15">
        <f ca="1" t="shared" si="6"/>
        <v>1.57704096712543</v>
      </c>
      <c r="G30" s="15">
        <f ca="1" t="shared" si="6"/>
        <v>1.38605021530362</v>
      </c>
      <c r="H30" s="15">
        <f ca="1" t="shared" si="6"/>
        <v>-0.000281849350522038</v>
      </c>
      <c r="I30" s="15">
        <f ca="1" t="shared" si="6"/>
        <v>1.05029036320853</v>
      </c>
      <c r="J30" s="15">
        <f ca="1" t="shared" si="6"/>
        <v>-2.25560181921334</v>
      </c>
      <c r="K30" s="15">
        <f ca="1" t="shared" si="6"/>
        <v>-0.928021753861206</v>
      </c>
      <c r="L30" s="15">
        <f ca="1" t="shared" si="6"/>
        <v>-2.25275619873486</v>
      </c>
      <c r="M30" s="15">
        <f ca="1" t="shared" si="6"/>
        <v>0.301340037939358</v>
      </c>
      <c r="N30" s="15">
        <f ca="1" t="shared" si="6"/>
        <v>1.01204586347959</v>
      </c>
      <c r="O30" s="15">
        <f ca="1" t="shared" si="6"/>
        <v>-0.549740936306677</v>
      </c>
      <c r="P30" s="15">
        <f ca="1" t="shared" si="6"/>
        <v>-0.457023963545397</v>
      </c>
      <c r="Q30" s="15">
        <f ca="1" t="shared" si="6"/>
        <v>-0.0693913512658694</v>
      </c>
      <c r="R30" s="15">
        <f ca="1" t="shared" si="6"/>
        <v>-0.38631460664449</v>
      </c>
      <c r="S30" s="15">
        <f ca="1" t="shared" si="6"/>
        <v>0.850204471058707</v>
      </c>
      <c r="T30" s="15">
        <f ca="1" t="shared" si="6"/>
        <v>0.354532246086851</v>
      </c>
      <c r="U30" s="15">
        <f ca="1" t="shared" si="6"/>
        <v>-0.449239011381885</v>
      </c>
      <c r="V30" s="15">
        <f ca="1" t="shared" si="6"/>
        <v>-0.00345720919932654</v>
      </c>
      <c r="W30" s="15">
        <f ca="1" t="shared" si="6"/>
        <v>0.687753002427301</v>
      </c>
      <c r="X30" s="15">
        <f ca="1" t="shared" si="6"/>
        <v>-0.117861827028293</v>
      </c>
      <c r="Y30" s="15">
        <f ca="1" t="shared" si="6"/>
        <v>1.04111571828048</v>
      </c>
      <c r="Z30" s="15">
        <f ca="1" t="shared" si="6"/>
        <v>1.19363150761317</v>
      </c>
      <c r="AA30" s="15">
        <f ca="1" t="shared" si="6"/>
        <v>-0.360955862885123</v>
      </c>
      <c r="AB30" s="3"/>
    </row>
    <row r="31" spans="1:28">
      <c r="A31" s="16"/>
      <c r="B31" s="4">
        <f t="shared" si="7"/>
        <v>4</v>
      </c>
      <c r="C31" s="15"/>
      <c r="D31" s="15">
        <f ca="1" t="shared" si="6"/>
        <v>0.153545146481898</v>
      </c>
      <c r="E31" s="15">
        <f ca="1" t="shared" si="6"/>
        <v>-0.127093366203563</v>
      </c>
      <c r="F31" s="15">
        <f ca="1" t="shared" si="6"/>
        <v>-1.78825607642787</v>
      </c>
      <c r="G31" s="15">
        <f ca="1" t="shared" si="6"/>
        <v>-0.883318398283077</v>
      </c>
      <c r="H31" s="15">
        <f ca="1" t="shared" si="6"/>
        <v>-1.43934589866292</v>
      </c>
      <c r="I31" s="15">
        <f ca="1" t="shared" si="6"/>
        <v>0.919035493893694</v>
      </c>
      <c r="J31" s="15">
        <f ca="1" t="shared" si="6"/>
        <v>1.02597575008892</v>
      </c>
      <c r="K31" s="15">
        <f ca="1" t="shared" si="6"/>
        <v>-1.23584526449027</v>
      </c>
      <c r="L31" s="15">
        <f ca="1" t="shared" si="6"/>
        <v>-0.515679159009937</v>
      </c>
      <c r="M31" s="15">
        <f ca="1" t="shared" si="6"/>
        <v>0.819500531995691</v>
      </c>
      <c r="N31" s="15">
        <f ca="1" t="shared" si="6"/>
        <v>1.2807037798025</v>
      </c>
      <c r="O31" s="15">
        <f ca="1" t="shared" si="6"/>
        <v>-0.409069206054784</v>
      </c>
      <c r="P31" s="15">
        <f ca="1" t="shared" si="6"/>
        <v>-0.81969135414922</v>
      </c>
      <c r="Q31" s="15">
        <f ca="1" t="shared" si="6"/>
        <v>1.63904169562715</v>
      </c>
      <c r="R31" s="15">
        <f ca="1" t="shared" si="6"/>
        <v>1.1648283249142</v>
      </c>
      <c r="S31" s="15">
        <f ca="1" t="shared" si="6"/>
        <v>0.218556866769873</v>
      </c>
      <c r="T31" s="15">
        <f ca="1" t="shared" si="6"/>
        <v>-0.865454027134449</v>
      </c>
      <c r="U31" s="15">
        <f ca="1" t="shared" si="6"/>
        <v>1.54812292227077</v>
      </c>
      <c r="V31" s="15">
        <f ca="1" t="shared" si="6"/>
        <v>-0.50490425823689</v>
      </c>
      <c r="W31" s="15">
        <f ca="1" t="shared" si="6"/>
        <v>-1.16414125926551</v>
      </c>
      <c r="X31" s="15">
        <f ca="1" t="shared" si="6"/>
        <v>-0.386790638941722</v>
      </c>
      <c r="Y31" s="15">
        <f ca="1" t="shared" si="6"/>
        <v>-0.577186779654758</v>
      </c>
      <c r="Z31" s="15">
        <f ca="1" t="shared" si="6"/>
        <v>1.28715217903354</v>
      </c>
      <c r="AA31" s="15">
        <f ca="1" t="shared" si="6"/>
        <v>0.136492505024973</v>
      </c>
      <c r="AB31" s="3"/>
    </row>
    <row r="32" spans="1:28">
      <c r="A32" s="16"/>
      <c r="B32" s="4">
        <f t="shared" si="7"/>
        <v>5</v>
      </c>
      <c r="C32" s="15"/>
      <c r="D32" s="15">
        <f ca="1" t="shared" si="6"/>
        <v>-0.213130748572592</v>
      </c>
      <c r="E32" s="15">
        <f ca="1" t="shared" si="6"/>
        <v>1.06785033519848</v>
      </c>
      <c r="F32" s="15">
        <f ca="1" t="shared" si="6"/>
        <v>-0.0943879746033324</v>
      </c>
      <c r="G32" s="15">
        <f ca="1" t="shared" si="6"/>
        <v>-0.0982561249401776</v>
      </c>
      <c r="H32" s="15">
        <f ca="1" t="shared" si="6"/>
        <v>0.106107433268668</v>
      </c>
      <c r="I32" s="15">
        <f ca="1" t="shared" si="6"/>
        <v>-0.33388942759374</v>
      </c>
      <c r="J32" s="15">
        <f ca="1" t="shared" si="6"/>
        <v>0.696776070489408</v>
      </c>
      <c r="K32" s="15">
        <f ca="1" t="shared" si="6"/>
        <v>0.217502231158525</v>
      </c>
      <c r="L32" s="15">
        <f ca="1" t="shared" si="6"/>
        <v>1.66696822283671</v>
      </c>
      <c r="M32" s="15">
        <f ca="1" t="shared" si="6"/>
        <v>0.784012921334592</v>
      </c>
      <c r="N32" s="15">
        <f ca="1" t="shared" si="6"/>
        <v>0.595768350628317</v>
      </c>
      <c r="O32" s="15">
        <f ca="1" t="shared" si="6"/>
        <v>0.492422754045104</v>
      </c>
      <c r="P32" s="15">
        <f ca="1" t="shared" si="6"/>
        <v>-1.58856954008661</v>
      </c>
      <c r="Q32" s="15">
        <f ca="1" t="shared" si="6"/>
        <v>0.0699444755524478</v>
      </c>
      <c r="R32" s="15">
        <f ca="1" t="shared" si="6"/>
        <v>1.74068265955801</v>
      </c>
      <c r="S32" s="15">
        <f ca="1" t="shared" si="6"/>
        <v>-0.00565203537134812</v>
      </c>
      <c r="T32" s="15">
        <f ca="1" t="shared" si="6"/>
        <v>-0.337820062483056</v>
      </c>
      <c r="U32" s="15">
        <f ca="1" t="shared" si="6"/>
        <v>0.924612877915133</v>
      </c>
      <c r="V32" s="15">
        <f ca="1" t="shared" si="6"/>
        <v>-0.698419368517152</v>
      </c>
      <c r="W32" s="15">
        <f ca="1" t="shared" si="6"/>
        <v>-0.449239605576257</v>
      </c>
      <c r="X32" s="15">
        <f ca="1" t="shared" si="6"/>
        <v>-0.691791048156112</v>
      </c>
      <c r="Y32" s="15">
        <f ca="1" t="shared" si="6"/>
        <v>-0.841507459283335</v>
      </c>
      <c r="Z32" s="15">
        <f ca="1" t="shared" si="6"/>
        <v>0.128284682253284</v>
      </c>
      <c r="AA32" s="15">
        <f ca="1" t="shared" si="6"/>
        <v>0.0943685518347094</v>
      </c>
      <c r="AB32" s="3"/>
    </row>
    <row r="33" spans="1:28">
      <c r="A33" s="16"/>
      <c r="B33" s="4">
        <f t="shared" si="7"/>
        <v>6</v>
      </c>
      <c r="C33" s="15"/>
      <c r="D33" s="15">
        <f ca="1" t="shared" si="6"/>
        <v>-0.619749368230447</v>
      </c>
      <c r="E33" s="15">
        <f ca="1" t="shared" si="6"/>
        <v>-0.425629962073798</v>
      </c>
      <c r="F33" s="15">
        <f ca="1" t="shared" si="6"/>
        <v>-0.52598819375925</v>
      </c>
      <c r="G33" s="15">
        <f ca="1" t="shared" si="6"/>
        <v>-0.638983497850544</v>
      </c>
      <c r="H33" s="15">
        <f ca="1" t="shared" si="6"/>
        <v>-0.119066531573153</v>
      </c>
      <c r="I33" s="15">
        <f ca="1" t="shared" si="6"/>
        <v>2.04271844115383</v>
      </c>
      <c r="J33" s="15">
        <f ca="1" t="shared" si="6"/>
        <v>1.73122528709234</v>
      </c>
      <c r="K33" s="15">
        <f ca="1" t="shared" si="6"/>
        <v>-0.719410906941212</v>
      </c>
      <c r="L33" s="15">
        <f ca="1" t="shared" si="6"/>
        <v>-0.476311235454363</v>
      </c>
      <c r="M33" s="15">
        <f ca="1" t="shared" si="6"/>
        <v>-0.900860146404931</v>
      </c>
      <c r="N33" s="15">
        <f ca="1" t="shared" si="6"/>
        <v>-0.742474075465086</v>
      </c>
      <c r="O33" s="15">
        <f ca="1" t="shared" si="6"/>
        <v>-0.455724182845041</v>
      </c>
      <c r="P33" s="15">
        <f ca="1" t="shared" si="6"/>
        <v>0.0278990624876533</v>
      </c>
      <c r="Q33" s="15">
        <f ca="1" t="shared" si="6"/>
        <v>-1.83910546417824</v>
      </c>
      <c r="R33" s="15">
        <f ca="1" t="shared" si="6"/>
        <v>-0.255922383690662</v>
      </c>
      <c r="S33" s="15">
        <f ca="1" t="shared" si="6"/>
        <v>-0.789617746053797</v>
      </c>
      <c r="T33" s="15">
        <f ca="1" t="shared" si="6"/>
        <v>-0.69997212832133</v>
      </c>
      <c r="U33" s="15">
        <f ca="1" t="shared" si="6"/>
        <v>-1.47007275836849</v>
      </c>
      <c r="V33" s="15">
        <f ca="1" t="shared" si="6"/>
        <v>-0.652595079728337</v>
      </c>
      <c r="W33" s="15">
        <f ca="1" t="shared" si="6"/>
        <v>0.0145771193997717</v>
      </c>
      <c r="X33" s="15">
        <f ca="1" t="shared" si="6"/>
        <v>-0.433241378094271</v>
      </c>
      <c r="Y33" s="15">
        <f ca="1" t="shared" si="6"/>
        <v>-1.14242430547797</v>
      </c>
      <c r="Z33" s="15">
        <f ca="1" t="shared" si="6"/>
        <v>0.09620078051979</v>
      </c>
      <c r="AA33" s="15">
        <f ca="1" t="shared" si="6"/>
        <v>-1.1889283729605</v>
      </c>
      <c r="AB33" s="3"/>
    </row>
    <row r="34" spans="1:28">
      <c r="A34" s="16"/>
      <c r="B34" s="4">
        <f t="shared" si="7"/>
        <v>7</v>
      </c>
      <c r="C34" s="15"/>
      <c r="D34" s="15">
        <f ca="1" t="shared" si="6"/>
        <v>-1.0228596045412</v>
      </c>
      <c r="E34" s="15">
        <f ca="1" t="shared" si="6"/>
        <v>-0.139304067437419</v>
      </c>
      <c r="F34" s="15">
        <f ca="1" t="shared" si="6"/>
        <v>-0.671352116430421</v>
      </c>
      <c r="G34" s="15">
        <f ca="1" t="shared" si="6"/>
        <v>-0.902653552701056</v>
      </c>
      <c r="H34" s="15">
        <f ca="1" t="shared" si="6"/>
        <v>-0.266964216620774</v>
      </c>
      <c r="I34" s="15">
        <f ca="1" t="shared" si="6"/>
        <v>0.893613904165757</v>
      </c>
      <c r="J34" s="15">
        <f ca="1" t="shared" si="6"/>
        <v>2.14470491727401</v>
      </c>
      <c r="K34" s="15">
        <f ca="1" t="shared" si="6"/>
        <v>-1.94657093860714</v>
      </c>
      <c r="L34" s="15">
        <f ca="1" t="shared" si="6"/>
        <v>-0.569777199667367</v>
      </c>
      <c r="M34" s="15">
        <f ca="1" t="shared" si="6"/>
        <v>1.1573219090521</v>
      </c>
      <c r="N34" s="15">
        <f ca="1" t="shared" si="6"/>
        <v>2.79376417436965</v>
      </c>
      <c r="O34" s="15">
        <f ca="1" t="shared" si="6"/>
        <v>0.581136878163001</v>
      </c>
      <c r="P34" s="15">
        <f ca="1" t="shared" si="6"/>
        <v>0.311457621499827</v>
      </c>
      <c r="Q34" s="15">
        <f ca="1" t="shared" si="6"/>
        <v>0.373676260536096</v>
      </c>
      <c r="R34" s="15">
        <f ca="1" t="shared" si="6"/>
        <v>2.12061311027646</v>
      </c>
      <c r="S34" s="15">
        <f ca="1" t="shared" si="6"/>
        <v>1.16289576913579</v>
      </c>
      <c r="T34" s="15">
        <f ca="1" t="shared" si="6"/>
        <v>-1.18111771460515</v>
      </c>
      <c r="U34" s="15">
        <f ca="1" t="shared" si="6"/>
        <v>-1.81192733588344</v>
      </c>
      <c r="V34" s="15">
        <f ca="1" t="shared" si="6"/>
        <v>1.26195161753107</v>
      </c>
      <c r="W34" s="15">
        <f ca="1" t="shared" si="6"/>
        <v>-0.246633806814049</v>
      </c>
      <c r="X34" s="15">
        <f ca="1" t="shared" si="6"/>
        <v>0.00254214315968162</v>
      </c>
      <c r="Y34" s="15">
        <f ca="1" t="shared" si="6"/>
        <v>-0.275991310233658</v>
      </c>
      <c r="Z34" s="15">
        <f ca="1" t="shared" si="6"/>
        <v>0.651597985581537</v>
      </c>
      <c r="AA34" s="15">
        <f ca="1" t="shared" si="6"/>
        <v>-0.291541803356942</v>
      </c>
      <c r="AB34" s="3"/>
    </row>
    <row r="35" spans="1:28">
      <c r="A35" s="16"/>
      <c r="B35" s="4">
        <f t="shared" si="7"/>
        <v>8</v>
      </c>
      <c r="C35" s="15"/>
      <c r="D35" s="15">
        <f ca="1" t="shared" si="6"/>
        <v>1.66464374795599</v>
      </c>
      <c r="E35" s="15">
        <f ca="1" t="shared" si="6"/>
        <v>-0.838395935110776</v>
      </c>
      <c r="F35" s="15">
        <f ca="1" t="shared" si="6"/>
        <v>0.559420886308349</v>
      </c>
      <c r="G35" s="15">
        <f ca="1" t="shared" si="6"/>
        <v>-1.09771713997215</v>
      </c>
      <c r="H35" s="15">
        <f ca="1" t="shared" si="6"/>
        <v>0.455176014006163</v>
      </c>
      <c r="I35" s="15">
        <f ca="1" t="shared" si="6"/>
        <v>-0.910226478783373</v>
      </c>
      <c r="J35" s="15">
        <f ca="1" t="shared" si="6"/>
        <v>0.733119533164748</v>
      </c>
      <c r="K35" s="15">
        <f ca="1" t="shared" si="6"/>
        <v>-0.673154539454576</v>
      </c>
      <c r="L35" s="15">
        <f ca="1" t="shared" si="6"/>
        <v>0.997035611313081</v>
      </c>
      <c r="M35" s="15">
        <f ca="1" t="shared" si="6"/>
        <v>0.560895544087189</v>
      </c>
      <c r="N35" s="15">
        <f ca="1" t="shared" si="6"/>
        <v>-1.86126314338343</v>
      </c>
      <c r="O35" s="15">
        <f ca="1" t="shared" si="6"/>
        <v>-0.651273611171717</v>
      </c>
      <c r="P35" s="15">
        <f ca="1" t="shared" si="6"/>
        <v>1.28463469772202</v>
      </c>
      <c r="Q35" s="15">
        <f ca="1" t="shared" si="6"/>
        <v>0.00807643339773252</v>
      </c>
      <c r="R35" s="15">
        <f ca="1" t="shared" si="6"/>
        <v>0.810271105507609</v>
      </c>
      <c r="S35" s="15">
        <f ca="1" t="shared" si="6"/>
        <v>0.622480912896999</v>
      </c>
      <c r="T35" s="15">
        <f ca="1" t="shared" si="6"/>
        <v>1.92576373441321</v>
      </c>
      <c r="U35" s="15">
        <f ca="1" t="shared" si="6"/>
        <v>0.287455469723691</v>
      </c>
      <c r="V35" s="15">
        <f ca="1" t="shared" si="6"/>
        <v>0.539344605401897</v>
      </c>
      <c r="W35" s="15">
        <f ca="1" t="shared" si="6"/>
        <v>-2.35837684953407</v>
      </c>
      <c r="X35" s="15">
        <f ca="1" t="shared" si="6"/>
        <v>0.342000789161622</v>
      </c>
      <c r="Y35" s="15">
        <f ca="1" t="shared" si="6"/>
        <v>-0.32997538583941</v>
      </c>
      <c r="Z35" s="15">
        <f ca="1" t="shared" si="6"/>
        <v>-0.891076019591472</v>
      </c>
      <c r="AA35" s="15">
        <f ca="1" t="shared" si="6"/>
        <v>0.614012468561322</v>
      </c>
      <c r="AB35" s="3"/>
    </row>
    <row r="36" spans="1:28">
      <c r="A36" s="16"/>
      <c r="B36" s="4">
        <f t="shared" si="7"/>
        <v>9</v>
      </c>
      <c r="C36" s="15"/>
      <c r="D36" s="15">
        <f ca="1" t="shared" si="6"/>
        <v>-0.753763530568519</v>
      </c>
      <c r="E36" s="15">
        <f ca="1" t="shared" si="6"/>
        <v>-1.43105528853221</v>
      </c>
      <c r="F36" s="15">
        <f ca="1" t="shared" si="6"/>
        <v>0.994245946228294</v>
      </c>
      <c r="G36" s="15">
        <f ca="1" t="shared" si="6"/>
        <v>-0.574449848987542</v>
      </c>
      <c r="H36" s="15">
        <f ca="1" t="shared" si="6"/>
        <v>0.469029133631302</v>
      </c>
      <c r="I36" s="15">
        <f ca="1" t="shared" si="6"/>
        <v>-0.0580240652358983</v>
      </c>
      <c r="J36" s="15">
        <f ca="1" t="shared" si="6"/>
        <v>-0.92424262139734</v>
      </c>
      <c r="K36" s="15">
        <f ca="1" t="shared" si="6"/>
        <v>-0.331628218472003</v>
      </c>
      <c r="L36" s="15">
        <f ca="1" t="shared" si="6"/>
        <v>-2.4969043444673</v>
      </c>
      <c r="M36" s="15">
        <f ca="1" t="shared" si="6"/>
        <v>-0.127135638961965</v>
      </c>
      <c r="N36" s="15">
        <f ca="1" t="shared" si="6"/>
        <v>-0.409400309590551</v>
      </c>
      <c r="O36" s="15">
        <f ca="1" t="shared" si="6"/>
        <v>1.07426306089186</v>
      </c>
      <c r="P36" s="15">
        <f ca="1" t="shared" si="6"/>
        <v>-0.734446130709372</v>
      </c>
      <c r="Q36" s="15">
        <f ca="1" t="shared" si="6"/>
        <v>0.407697677949057</v>
      </c>
      <c r="R36" s="15">
        <f ca="1" t="shared" si="6"/>
        <v>-0.691051409358259</v>
      </c>
      <c r="S36" s="15">
        <f ca="1" t="shared" si="6"/>
        <v>-0.753260025127739</v>
      </c>
      <c r="T36" s="15">
        <f ca="1" t="shared" si="6"/>
        <v>-0.334684974397488</v>
      </c>
      <c r="U36" s="15">
        <f ca="1" t="shared" si="6"/>
        <v>0.174269829987987</v>
      </c>
      <c r="V36" s="15">
        <f ca="1" t="shared" si="6"/>
        <v>-0.882265479198543</v>
      </c>
      <c r="W36" s="15">
        <f ca="1" t="shared" si="6"/>
        <v>0.393644705781599</v>
      </c>
      <c r="X36" s="15">
        <f ca="1" t="shared" si="6"/>
        <v>1.1411093182095</v>
      </c>
      <c r="Y36" s="15">
        <f ca="1" t="shared" si="6"/>
        <v>0.6063018553783</v>
      </c>
      <c r="Z36" s="15">
        <f ca="1" t="shared" si="6"/>
        <v>1.80255977774538</v>
      </c>
      <c r="AA36" s="15">
        <f ca="1" t="shared" si="6"/>
        <v>-0.333108553045922</v>
      </c>
      <c r="AB36" s="3"/>
    </row>
    <row r="37" spans="1:28">
      <c r="A37" s="16"/>
      <c r="B37" s="4">
        <f t="shared" si="7"/>
        <v>10</v>
      </c>
      <c r="C37" s="15"/>
      <c r="D37" s="15">
        <f ca="1" t="shared" si="6"/>
        <v>-0.884846344937929</v>
      </c>
      <c r="E37" s="15">
        <f ca="1" t="shared" si="6"/>
        <v>1.00714758643767</v>
      </c>
      <c r="F37" s="15">
        <f ca="1" t="shared" si="6"/>
        <v>0.408320302579621</v>
      </c>
      <c r="G37" s="15">
        <f ca="1" t="shared" si="6"/>
        <v>-0.672920145837064</v>
      </c>
      <c r="H37" s="15">
        <f ca="1" t="shared" si="6"/>
        <v>0.458548076843093</v>
      </c>
      <c r="I37" s="15">
        <f ca="1" t="shared" si="6"/>
        <v>0.0680103234016729</v>
      </c>
      <c r="J37" s="15">
        <f ca="1" t="shared" si="6"/>
        <v>0.216744427558457</v>
      </c>
      <c r="K37" s="15">
        <f ca="1" t="shared" si="6"/>
        <v>1.07408303543276</v>
      </c>
      <c r="L37" s="15">
        <f ca="1" t="shared" si="6"/>
        <v>0.198317896842177</v>
      </c>
      <c r="M37" s="15">
        <f ca="1" t="shared" si="6"/>
        <v>0.24064775731303</v>
      </c>
      <c r="N37" s="15">
        <f ca="1" t="shared" si="6"/>
        <v>-1.25088316089671</v>
      </c>
      <c r="O37" s="15">
        <f ca="1" t="shared" si="6"/>
        <v>0.295087655144101</v>
      </c>
      <c r="P37" s="15">
        <f ca="1" t="shared" si="6"/>
        <v>1.2943141247368</v>
      </c>
      <c r="Q37" s="15">
        <f ca="1" t="shared" si="6"/>
        <v>0.292167559556299</v>
      </c>
      <c r="R37" s="15">
        <f ca="1" t="shared" si="6"/>
        <v>0.00105531393735826</v>
      </c>
      <c r="S37" s="15">
        <f ca="1" t="shared" si="6"/>
        <v>-0.766845558223547</v>
      </c>
      <c r="T37" s="15">
        <f ca="1" t="shared" si="6"/>
        <v>0.242789381619883</v>
      </c>
      <c r="U37" s="15">
        <f ca="1" t="shared" si="6"/>
        <v>1.04388895115864</v>
      </c>
      <c r="V37" s="15">
        <f ca="1" t="shared" si="6"/>
        <v>0.403570622782201</v>
      </c>
      <c r="W37" s="15">
        <f ca="1" t="shared" si="6"/>
        <v>-0.00518130168204214</v>
      </c>
      <c r="X37" s="15">
        <f ca="1" t="shared" si="6"/>
        <v>-0.810603652369412</v>
      </c>
      <c r="Y37" s="15">
        <f ca="1" t="shared" si="6"/>
        <v>-0.0882224906955422</v>
      </c>
      <c r="Z37" s="15">
        <f ca="1" t="shared" si="6"/>
        <v>0.478702321963249</v>
      </c>
      <c r="AA37" s="15">
        <f ca="1" t="shared" si="6"/>
        <v>0.528052098188117</v>
      </c>
      <c r="AB37" s="3"/>
    </row>
    <row r="38" spans="1:28">
      <c r="A38" s="16"/>
      <c r="B38" s="4">
        <f t="shared" si="7"/>
        <v>11</v>
      </c>
      <c r="C38" s="15"/>
      <c r="D38" s="15">
        <f ca="1" t="shared" si="6"/>
        <v>0.54095281053406</v>
      </c>
      <c r="E38" s="15">
        <f ca="1" t="shared" si="6"/>
        <v>0.439393762402758</v>
      </c>
      <c r="F38" s="15">
        <f ca="1" t="shared" si="6"/>
        <v>0.822184834777729</v>
      </c>
      <c r="G38" s="15">
        <f ca="1" t="shared" si="6"/>
        <v>-0.123148181194457</v>
      </c>
      <c r="H38" s="15">
        <f ca="1" t="shared" si="6"/>
        <v>2.07067281289834</v>
      </c>
      <c r="I38" s="15">
        <f ca="1" t="shared" si="6"/>
        <v>0.266113431282433</v>
      </c>
      <c r="J38" s="15">
        <f ca="1" t="shared" si="6"/>
        <v>0.670923733297925</v>
      </c>
      <c r="K38" s="15">
        <f ca="1" t="shared" si="6"/>
        <v>1.5697439072899</v>
      </c>
      <c r="L38" s="15">
        <f ca="1" t="shared" si="6"/>
        <v>-1.3123588417369</v>
      </c>
      <c r="M38" s="15">
        <f ca="1" t="shared" si="6"/>
        <v>-0.163424127759123</v>
      </c>
      <c r="N38" s="15">
        <f ca="1" t="shared" si="6"/>
        <v>-0.286236946817275</v>
      </c>
      <c r="O38" s="15">
        <f ca="1" t="shared" si="6"/>
        <v>0.289567608508506</v>
      </c>
      <c r="P38" s="15">
        <f ca="1" t="shared" si="6"/>
        <v>-0.0389349057524618</v>
      </c>
      <c r="Q38" s="15">
        <f ca="1" t="shared" si="6"/>
        <v>-2.00389919877421</v>
      </c>
      <c r="R38" s="15">
        <f ca="1" t="shared" si="6"/>
        <v>1.28060090745954</v>
      </c>
      <c r="S38" s="15">
        <f ca="1" t="shared" ref="S38:AP38" si="8">NORMINV(S17,0,1)</f>
        <v>0.686399273354256</v>
      </c>
      <c r="T38" s="15">
        <f ca="1" t="shared" si="8"/>
        <v>2.04407031622774</v>
      </c>
      <c r="U38" s="15">
        <f ca="1" t="shared" si="8"/>
        <v>0.86610198874566</v>
      </c>
      <c r="V38" s="15">
        <f ca="1" t="shared" si="8"/>
        <v>0.93294724784979</v>
      </c>
      <c r="W38" s="15">
        <f ca="1" t="shared" si="8"/>
        <v>-0.444398902482463</v>
      </c>
      <c r="X38" s="15">
        <f ca="1" t="shared" si="8"/>
        <v>-0.634547683311443</v>
      </c>
      <c r="Y38" s="15">
        <f ca="1" t="shared" si="8"/>
        <v>-0.052177293360594</v>
      </c>
      <c r="Z38" s="15">
        <f ca="1" t="shared" si="8"/>
        <v>-0.0781071301517439</v>
      </c>
      <c r="AA38" s="15">
        <f ca="1" t="shared" si="8"/>
        <v>1.42646600878284</v>
      </c>
      <c r="AB38" s="3"/>
    </row>
    <row r="39" spans="1:28">
      <c r="A39" s="16"/>
      <c r="B39" s="4">
        <f t="shared" si="7"/>
        <v>12</v>
      </c>
      <c r="C39" s="15"/>
      <c r="D39" s="15">
        <f ca="1" t="shared" ref="D39:AA47" si="9">NORMINV(D18,0,1)</f>
        <v>2.1350287664176</v>
      </c>
      <c r="E39" s="15">
        <f ca="1" t="shared" si="9"/>
        <v>0.615491648599656</v>
      </c>
      <c r="F39" s="15">
        <f ca="1" t="shared" si="9"/>
        <v>0.422114233569556</v>
      </c>
      <c r="G39" s="15">
        <f ca="1" t="shared" si="9"/>
        <v>1.13589269759498</v>
      </c>
      <c r="H39" s="15">
        <f ca="1" t="shared" si="9"/>
        <v>-0.0879072634492835</v>
      </c>
      <c r="I39" s="15">
        <f ca="1" t="shared" si="9"/>
        <v>-0.186080966507387</v>
      </c>
      <c r="J39" s="15">
        <f ca="1" t="shared" si="9"/>
        <v>1.26141611257382</v>
      </c>
      <c r="K39" s="15">
        <f ca="1" t="shared" si="9"/>
        <v>-0.396202240908939</v>
      </c>
      <c r="L39" s="15">
        <f ca="1" t="shared" si="9"/>
        <v>0.779881442909018</v>
      </c>
      <c r="M39" s="15">
        <f ca="1" t="shared" si="9"/>
        <v>-0.385141044597819</v>
      </c>
      <c r="N39" s="15">
        <f ca="1" t="shared" si="9"/>
        <v>0.440584831252169</v>
      </c>
      <c r="O39" s="15">
        <f ca="1" t="shared" si="9"/>
        <v>-0.904344867617679</v>
      </c>
      <c r="P39" s="15">
        <f ca="1" t="shared" si="9"/>
        <v>0.0271608666413831</v>
      </c>
      <c r="Q39" s="15">
        <f ca="1" t="shared" si="9"/>
        <v>0.248423768119444</v>
      </c>
      <c r="R39" s="15">
        <f ca="1" t="shared" si="9"/>
        <v>0.934736174328443</v>
      </c>
      <c r="S39" s="15">
        <f ca="1" t="shared" si="9"/>
        <v>0.797113827232078</v>
      </c>
      <c r="T39" s="15">
        <f ca="1" t="shared" si="9"/>
        <v>1.18221622782313</v>
      </c>
      <c r="U39" s="15">
        <f ca="1" t="shared" si="9"/>
        <v>-0.572421980129645</v>
      </c>
      <c r="V39" s="15">
        <f ca="1" t="shared" si="9"/>
        <v>1.37592138183416</v>
      </c>
      <c r="W39" s="15">
        <f ca="1" t="shared" si="9"/>
        <v>-0.738853868612955</v>
      </c>
      <c r="X39" s="15">
        <f ca="1" t="shared" si="9"/>
        <v>-0.349325403926062</v>
      </c>
      <c r="Y39" s="15">
        <f ca="1" t="shared" si="9"/>
        <v>-0.436773781785852</v>
      </c>
      <c r="Z39" s="15">
        <f ca="1" t="shared" si="9"/>
        <v>1.08835361789741</v>
      </c>
      <c r="AA39" s="15">
        <f ca="1" t="shared" si="9"/>
        <v>-0.547437949980794</v>
      </c>
      <c r="AB39" s="3"/>
    </row>
    <row r="40" spans="1:28">
      <c r="A40" s="16"/>
      <c r="B40" s="4">
        <f t="shared" si="7"/>
        <v>13</v>
      </c>
      <c r="C40" s="15"/>
      <c r="D40" s="15">
        <f ca="1" t="shared" si="9"/>
        <v>-0.213891296338749</v>
      </c>
      <c r="E40" s="15">
        <f ca="1" t="shared" si="9"/>
        <v>0.782566493630534</v>
      </c>
      <c r="F40" s="15">
        <f ca="1" t="shared" si="9"/>
        <v>-1.57704096712543</v>
      </c>
      <c r="G40" s="15">
        <f ca="1" t="shared" si="9"/>
        <v>-1.38605021530362</v>
      </c>
      <c r="H40" s="15">
        <f ca="1" t="shared" si="9"/>
        <v>0.000281849350522038</v>
      </c>
      <c r="I40" s="15">
        <f ca="1" t="shared" si="9"/>
        <v>-1.05029036320853</v>
      </c>
      <c r="J40" s="15">
        <f ca="1" t="shared" si="9"/>
        <v>2.25560181921334</v>
      </c>
      <c r="K40" s="15">
        <f ca="1" t="shared" si="9"/>
        <v>0.928021753861206</v>
      </c>
      <c r="L40" s="15">
        <f ca="1" t="shared" si="9"/>
        <v>2.25275619873486</v>
      </c>
      <c r="M40" s="15">
        <f ca="1" t="shared" si="9"/>
        <v>-0.301340037939358</v>
      </c>
      <c r="N40" s="15">
        <f ca="1" t="shared" si="9"/>
        <v>-1.01204586347959</v>
      </c>
      <c r="O40" s="15">
        <f ca="1" t="shared" si="9"/>
        <v>0.549740936306677</v>
      </c>
      <c r="P40" s="15">
        <f ca="1" t="shared" si="9"/>
        <v>0.457023963545397</v>
      </c>
      <c r="Q40" s="15">
        <f ca="1" t="shared" si="9"/>
        <v>0.0693913512658694</v>
      </c>
      <c r="R40" s="15">
        <f ca="1" t="shared" si="9"/>
        <v>0.38631460664449</v>
      </c>
      <c r="S40" s="15">
        <f ca="1" t="shared" si="9"/>
        <v>-0.850204471058707</v>
      </c>
      <c r="T40" s="15">
        <f ca="1" t="shared" si="9"/>
        <v>-0.354532246086851</v>
      </c>
      <c r="U40" s="15">
        <f ca="1" t="shared" si="9"/>
        <v>0.449239011381885</v>
      </c>
      <c r="V40" s="15">
        <f ca="1" t="shared" si="9"/>
        <v>0.00345720919932654</v>
      </c>
      <c r="W40" s="15">
        <f ca="1" t="shared" si="9"/>
        <v>-0.687753002427301</v>
      </c>
      <c r="X40" s="15">
        <f ca="1" t="shared" si="9"/>
        <v>0.117861827028293</v>
      </c>
      <c r="Y40" s="15">
        <f ca="1" t="shared" si="9"/>
        <v>-1.04111571828048</v>
      </c>
      <c r="Z40" s="15">
        <f ca="1" t="shared" si="9"/>
        <v>-1.19363150761317</v>
      </c>
      <c r="AA40" s="15">
        <f ca="1" t="shared" si="9"/>
        <v>0.360955862885123</v>
      </c>
      <c r="AB40" s="3"/>
    </row>
    <row r="41" spans="1:28">
      <c r="A41" s="16"/>
      <c r="B41" s="4">
        <f t="shared" si="7"/>
        <v>14</v>
      </c>
      <c r="C41" s="15"/>
      <c r="D41" s="15">
        <f ca="1" t="shared" si="9"/>
        <v>-0.153545146481898</v>
      </c>
      <c r="E41" s="15">
        <f ca="1" t="shared" si="9"/>
        <v>0.127093366203563</v>
      </c>
      <c r="F41" s="15">
        <f ca="1" t="shared" si="9"/>
        <v>1.78825607642787</v>
      </c>
      <c r="G41" s="15">
        <f ca="1" t="shared" si="9"/>
        <v>0.883318398283077</v>
      </c>
      <c r="H41" s="15">
        <f ca="1" t="shared" si="9"/>
        <v>1.43934589866292</v>
      </c>
      <c r="I41" s="15">
        <f ca="1" t="shared" si="9"/>
        <v>-0.919035493893694</v>
      </c>
      <c r="J41" s="15">
        <f ca="1" t="shared" si="9"/>
        <v>-1.02597575008892</v>
      </c>
      <c r="K41" s="15">
        <f ca="1" t="shared" si="9"/>
        <v>1.23584526449027</v>
      </c>
      <c r="L41" s="15">
        <f ca="1" t="shared" si="9"/>
        <v>0.515679159009937</v>
      </c>
      <c r="M41" s="15">
        <f ca="1" t="shared" si="9"/>
        <v>-0.819500531995691</v>
      </c>
      <c r="N41" s="15">
        <f ca="1" t="shared" si="9"/>
        <v>-1.2807037798025</v>
      </c>
      <c r="O41" s="15">
        <f ca="1" t="shared" si="9"/>
        <v>0.409069206054784</v>
      </c>
      <c r="P41" s="15">
        <f ca="1" t="shared" si="9"/>
        <v>0.81969135414922</v>
      </c>
      <c r="Q41" s="15">
        <f ca="1" t="shared" si="9"/>
        <v>-1.63904169562715</v>
      </c>
      <c r="R41" s="15">
        <f ca="1" t="shared" si="9"/>
        <v>-1.1648283249142</v>
      </c>
      <c r="S41" s="15">
        <f ca="1" t="shared" si="9"/>
        <v>-0.218556866769873</v>
      </c>
      <c r="T41" s="15">
        <f ca="1" t="shared" si="9"/>
        <v>0.865454027134449</v>
      </c>
      <c r="U41" s="15">
        <f ca="1" t="shared" si="9"/>
        <v>-1.54812292227077</v>
      </c>
      <c r="V41" s="15">
        <f ca="1" t="shared" si="9"/>
        <v>0.50490425823689</v>
      </c>
      <c r="W41" s="15">
        <f ca="1" t="shared" si="9"/>
        <v>1.16414125926551</v>
      </c>
      <c r="X41" s="15">
        <f ca="1" t="shared" si="9"/>
        <v>0.386790638941722</v>
      </c>
      <c r="Y41" s="15">
        <f ca="1" t="shared" si="9"/>
        <v>0.577186779654758</v>
      </c>
      <c r="Z41" s="15">
        <f ca="1" t="shared" si="9"/>
        <v>-1.28715217903354</v>
      </c>
      <c r="AA41" s="15">
        <f ca="1" t="shared" si="9"/>
        <v>-0.136492505024973</v>
      </c>
      <c r="AB41" s="3"/>
    </row>
    <row r="42" spans="1:28">
      <c r="A42" s="16"/>
      <c r="B42" s="4">
        <f t="shared" si="7"/>
        <v>15</v>
      </c>
      <c r="C42" s="15"/>
      <c r="D42" s="15">
        <f ca="1" t="shared" si="9"/>
        <v>0.213130748572592</v>
      </c>
      <c r="E42" s="15">
        <f ca="1" t="shared" si="9"/>
        <v>-1.06785033519848</v>
      </c>
      <c r="F42" s="15">
        <f ca="1" t="shared" si="9"/>
        <v>0.0943879746033324</v>
      </c>
      <c r="G42" s="15">
        <f ca="1" t="shared" si="9"/>
        <v>0.0982561249401776</v>
      </c>
      <c r="H42" s="15">
        <f ca="1" t="shared" si="9"/>
        <v>-0.106107433268668</v>
      </c>
      <c r="I42" s="15">
        <f ca="1" t="shared" si="9"/>
        <v>0.33388942759374</v>
      </c>
      <c r="J42" s="15">
        <f ca="1" t="shared" si="9"/>
        <v>-0.696776070489408</v>
      </c>
      <c r="K42" s="15">
        <f ca="1" t="shared" si="9"/>
        <v>-0.217502231158525</v>
      </c>
      <c r="L42" s="15">
        <f ca="1" t="shared" si="9"/>
        <v>-1.66696822283671</v>
      </c>
      <c r="M42" s="15">
        <f ca="1" t="shared" si="9"/>
        <v>-0.784012921334592</v>
      </c>
      <c r="N42" s="15">
        <f ca="1" t="shared" si="9"/>
        <v>-0.595768350628317</v>
      </c>
      <c r="O42" s="15">
        <f ca="1" t="shared" si="9"/>
        <v>-0.492422754045104</v>
      </c>
      <c r="P42" s="15">
        <f ca="1" t="shared" si="9"/>
        <v>1.58856954008661</v>
      </c>
      <c r="Q42" s="15">
        <f ca="1" t="shared" si="9"/>
        <v>-0.0699444755524478</v>
      </c>
      <c r="R42" s="15">
        <f ca="1" t="shared" si="9"/>
        <v>-1.74068265955801</v>
      </c>
      <c r="S42" s="15">
        <f ca="1" t="shared" si="9"/>
        <v>0.00565203537134812</v>
      </c>
      <c r="T42" s="15">
        <f ca="1" t="shared" si="9"/>
        <v>0.337820062483056</v>
      </c>
      <c r="U42" s="15">
        <f ca="1" t="shared" si="9"/>
        <v>-0.924612877915133</v>
      </c>
      <c r="V42" s="15">
        <f ca="1" t="shared" si="9"/>
        <v>0.698419368517152</v>
      </c>
      <c r="W42" s="15">
        <f ca="1" t="shared" si="9"/>
        <v>0.449239605576257</v>
      </c>
      <c r="X42" s="15">
        <f ca="1" t="shared" si="9"/>
        <v>0.691791048156112</v>
      </c>
      <c r="Y42" s="15">
        <f ca="1" t="shared" si="9"/>
        <v>0.841507459283335</v>
      </c>
      <c r="Z42" s="15">
        <f ca="1" t="shared" si="9"/>
        <v>-0.128284682253284</v>
      </c>
      <c r="AA42" s="15">
        <f ca="1" t="shared" si="9"/>
        <v>-0.0943685518347094</v>
      </c>
      <c r="AB42" s="3"/>
    </row>
    <row r="43" spans="1:28">
      <c r="A43" s="16"/>
      <c r="B43" s="4">
        <f t="shared" si="7"/>
        <v>16</v>
      </c>
      <c r="C43" s="15"/>
      <c r="D43" s="15">
        <f ca="1" t="shared" si="9"/>
        <v>0.619749368230447</v>
      </c>
      <c r="E43" s="15">
        <f ca="1" t="shared" si="9"/>
        <v>0.425629962073798</v>
      </c>
      <c r="F43" s="15">
        <f ca="1" t="shared" si="9"/>
        <v>0.52598819375925</v>
      </c>
      <c r="G43" s="15">
        <f ca="1" t="shared" si="9"/>
        <v>0.638983497850544</v>
      </c>
      <c r="H43" s="15">
        <f ca="1" t="shared" si="9"/>
        <v>0.119066531573153</v>
      </c>
      <c r="I43" s="15">
        <f ca="1" t="shared" si="9"/>
        <v>-2.04271844115383</v>
      </c>
      <c r="J43" s="15">
        <f ca="1" t="shared" si="9"/>
        <v>-1.73122528709234</v>
      </c>
      <c r="K43" s="15">
        <f ca="1" t="shared" si="9"/>
        <v>0.719410906941212</v>
      </c>
      <c r="L43" s="15">
        <f ca="1" t="shared" si="9"/>
        <v>0.476311235454363</v>
      </c>
      <c r="M43" s="15">
        <f ca="1" t="shared" si="9"/>
        <v>0.900860146404931</v>
      </c>
      <c r="N43" s="15">
        <f ca="1" t="shared" si="9"/>
        <v>0.742474075465086</v>
      </c>
      <c r="O43" s="15">
        <f ca="1" t="shared" si="9"/>
        <v>0.455724182845041</v>
      </c>
      <c r="P43" s="15">
        <f ca="1" t="shared" si="9"/>
        <v>-0.0278990624876533</v>
      </c>
      <c r="Q43" s="15">
        <f ca="1" t="shared" si="9"/>
        <v>1.83910546417824</v>
      </c>
      <c r="R43" s="15">
        <f ca="1" t="shared" si="9"/>
        <v>0.255922383690662</v>
      </c>
      <c r="S43" s="15">
        <f ca="1" t="shared" si="9"/>
        <v>0.789617746053797</v>
      </c>
      <c r="T43" s="15">
        <f ca="1" t="shared" si="9"/>
        <v>0.69997212832133</v>
      </c>
      <c r="U43" s="15">
        <f ca="1" t="shared" si="9"/>
        <v>1.47007275836849</v>
      </c>
      <c r="V43" s="15">
        <f ca="1" t="shared" si="9"/>
        <v>0.652595079728337</v>
      </c>
      <c r="W43" s="15">
        <f ca="1" t="shared" si="9"/>
        <v>-0.0145771193997717</v>
      </c>
      <c r="X43" s="15">
        <f ca="1" t="shared" si="9"/>
        <v>0.433241378094271</v>
      </c>
      <c r="Y43" s="15">
        <f ca="1" t="shared" si="9"/>
        <v>1.14242430547797</v>
      </c>
      <c r="Z43" s="15">
        <f ca="1" t="shared" si="9"/>
        <v>-0.09620078051979</v>
      </c>
      <c r="AA43" s="15">
        <f ca="1" t="shared" si="9"/>
        <v>1.1889283729605</v>
      </c>
      <c r="AB43" s="3"/>
    </row>
    <row r="44" spans="1:28">
      <c r="A44" s="16"/>
      <c r="B44" s="4">
        <f t="shared" si="7"/>
        <v>17</v>
      </c>
      <c r="C44" s="15"/>
      <c r="D44" s="15">
        <f ca="1" t="shared" si="9"/>
        <v>1.0228596045412</v>
      </c>
      <c r="E44" s="15">
        <f ca="1" t="shared" si="9"/>
        <v>0.139304067437419</v>
      </c>
      <c r="F44" s="15">
        <f ca="1" t="shared" si="9"/>
        <v>0.671352116430421</v>
      </c>
      <c r="G44" s="15">
        <f ca="1" t="shared" si="9"/>
        <v>0.902653552701056</v>
      </c>
      <c r="H44" s="15">
        <f ca="1" t="shared" si="9"/>
        <v>0.266964216620774</v>
      </c>
      <c r="I44" s="15">
        <f ca="1" t="shared" si="9"/>
        <v>-0.893613904165757</v>
      </c>
      <c r="J44" s="15">
        <f ca="1" t="shared" si="9"/>
        <v>-2.14470491727401</v>
      </c>
      <c r="K44" s="15">
        <f ca="1" t="shared" si="9"/>
        <v>1.94657093860714</v>
      </c>
      <c r="L44" s="15">
        <f ca="1" t="shared" si="9"/>
        <v>0.569777199667367</v>
      </c>
      <c r="M44" s="15">
        <f ca="1" t="shared" si="9"/>
        <v>-1.1573219090521</v>
      </c>
      <c r="N44" s="15">
        <f ca="1" t="shared" si="9"/>
        <v>-2.79376417436965</v>
      </c>
      <c r="O44" s="15">
        <f ca="1" t="shared" si="9"/>
        <v>-0.581136878163001</v>
      </c>
      <c r="P44" s="15">
        <f ca="1" t="shared" si="9"/>
        <v>-0.311457621499827</v>
      </c>
      <c r="Q44" s="15">
        <f ca="1" t="shared" si="9"/>
        <v>-0.373676260536096</v>
      </c>
      <c r="R44" s="15">
        <f ca="1" t="shared" si="9"/>
        <v>-2.12061311027646</v>
      </c>
      <c r="S44" s="15">
        <f ca="1" t="shared" si="9"/>
        <v>-1.16289576913579</v>
      </c>
      <c r="T44" s="15">
        <f ca="1" t="shared" si="9"/>
        <v>1.18111771460515</v>
      </c>
      <c r="U44" s="15">
        <f ca="1" t="shared" si="9"/>
        <v>1.81192733588344</v>
      </c>
      <c r="V44" s="15">
        <f ca="1" t="shared" si="9"/>
        <v>-1.26195161753107</v>
      </c>
      <c r="W44" s="15">
        <f ca="1" t="shared" si="9"/>
        <v>0.246633806814049</v>
      </c>
      <c r="X44" s="15">
        <f ca="1" t="shared" si="9"/>
        <v>-0.00254214315968162</v>
      </c>
      <c r="Y44" s="15">
        <f ca="1" t="shared" si="9"/>
        <v>0.275991310233658</v>
      </c>
      <c r="Z44" s="15">
        <f ca="1" t="shared" si="9"/>
        <v>-0.651597985581537</v>
      </c>
      <c r="AA44" s="15">
        <f ca="1" t="shared" si="9"/>
        <v>0.291541803356942</v>
      </c>
      <c r="AB44" s="3"/>
    </row>
    <row r="45" spans="1:28">
      <c r="A45" s="16"/>
      <c r="B45" s="4">
        <f t="shared" si="7"/>
        <v>18</v>
      </c>
      <c r="C45" s="15"/>
      <c r="D45" s="15">
        <f ca="1" t="shared" si="9"/>
        <v>-1.66464374795599</v>
      </c>
      <c r="E45" s="15">
        <f ca="1" t="shared" si="9"/>
        <v>0.838395935110776</v>
      </c>
      <c r="F45" s="15">
        <f ca="1" t="shared" si="9"/>
        <v>-0.559420886308349</v>
      </c>
      <c r="G45" s="15">
        <f ca="1" t="shared" si="9"/>
        <v>1.09771713997215</v>
      </c>
      <c r="H45" s="15">
        <f ca="1" t="shared" si="9"/>
        <v>-0.455176014006163</v>
      </c>
      <c r="I45" s="15">
        <f ca="1" t="shared" si="9"/>
        <v>0.910226478783373</v>
      </c>
      <c r="J45" s="15">
        <f ca="1" t="shared" si="9"/>
        <v>-0.733119533164748</v>
      </c>
      <c r="K45" s="15">
        <f ca="1" t="shared" si="9"/>
        <v>0.673154539454576</v>
      </c>
      <c r="L45" s="15">
        <f ca="1" t="shared" si="9"/>
        <v>-0.997035611313081</v>
      </c>
      <c r="M45" s="15">
        <f ca="1" t="shared" si="9"/>
        <v>-0.560895544087189</v>
      </c>
      <c r="N45" s="15">
        <f ca="1" t="shared" si="9"/>
        <v>1.86126314338343</v>
      </c>
      <c r="O45" s="15">
        <f ca="1" t="shared" si="9"/>
        <v>0.651273611171717</v>
      </c>
      <c r="P45" s="15">
        <f ca="1" t="shared" si="9"/>
        <v>-1.28463469772202</v>
      </c>
      <c r="Q45" s="15">
        <f ca="1" t="shared" si="9"/>
        <v>-0.00807643339773252</v>
      </c>
      <c r="R45" s="15">
        <f ca="1" t="shared" si="9"/>
        <v>-0.810271105507609</v>
      </c>
      <c r="S45" s="15">
        <f ca="1" t="shared" si="9"/>
        <v>-0.622480912896999</v>
      </c>
      <c r="T45" s="15">
        <f ca="1" t="shared" si="9"/>
        <v>-1.92576373441321</v>
      </c>
      <c r="U45" s="15">
        <f ca="1" t="shared" si="9"/>
        <v>-0.287455469723691</v>
      </c>
      <c r="V45" s="15">
        <f ca="1" t="shared" si="9"/>
        <v>-0.539344605401897</v>
      </c>
      <c r="W45" s="15">
        <f ca="1" t="shared" si="9"/>
        <v>2.35837684953407</v>
      </c>
      <c r="X45" s="15">
        <f ca="1" t="shared" si="9"/>
        <v>-0.342000789161622</v>
      </c>
      <c r="Y45" s="15">
        <f ca="1" t="shared" si="9"/>
        <v>0.32997538583941</v>
      </c>
      <c r="Z45" s="15">
        <f ca="1" t="shared" si="9"/>
        <v>0.891076019591472</v>
      </c>
      <c r="AA45" s="15">
        <f ca="1" t="shared" si="9"/>
        <v>-0.614012468561322</v>
      </c>
      <c r="AB45" s="3"/>
    </row>
    <row r="46" spans="1:28">
      <c r="A46" s="16"/>
      <c r="B46" s="4">
        <f t="shared" si="7"/>
        <v>19</v>
      </c>
      <c r="C46" s="15"/>
      <c r="D46" s="15">
        <f ca="1" t="shared" si="9"/>
        <v>0.753763530568519</v>
      </c>
      <c r="E46" s="15">
        <f ca="1" t="shared" si="9"/>
        <v>1.43105528853221</v>
      </c>
      <c r="F46" s="15">
        <f ca="1" t="shared" si="9"/>
        <v>-0.994245946228294</v>
      </c>
      <c r="G46" s="15">
        <f ca="1" t="shared" si="9"/>
        <v>0.574449848987542</v>
      </c>
      <c r="H46" s="15">
        <f ca="1" t="shared" si="9"/>
        <v>-0.469029133631302</v>
      </c>
      <c r="I46" s="15">
        <f ca="1" t="shared" si="9"/>
        <v>0.0580240652358983</v>
      </c>
      <c r="J46" s="15">
        <f ca="1" t="shared" si="9"/>
        <v>0.92424262139734</v>
      </c>
      <c r="K46" s="15">
        <f ca="1" t="shared" si="9"/>
        <v>0.331628218472003</v>
      </c>
      <c r="L46" s="15">
        <f ca="1" t="shared" si="9"/>
        <v>2.4969043444673</v>
      </c>
      <c r="M46" s="15">
        <f ca="1" t="shared" si="9"/>
        <v>0.127135638961965</v>
      </c>
      <c r="N46" s="15">
        <f ca="1" t="shared" si="9"/>
        <v>0.409400309590551</v>
      </c>
      <c r="O46" s="15">
        <f ca="1" t="shared" si="9"/>
        <v>-1.07426306089186</v>
      </c>
      <c r="P46" s="15">
        <f ca="1" t="shared" si="9"/>
        <v>0.734446130709372</v>
      </c>
      <c r="Q46" s="15">
        <f ca="1" t="shared" si="9"/>
        <v>-0.407697677949057</v>
      </c>
      <c r="R46" s="15">
        <f ca="1" t="shared" si="9"/>
        <v>0.691051409358259</v>
      </c>
      <c r="S46" s="15">
        <f ca="1" t="shared" si="9"/>
        <v>0.753260025127739</v>
      </c>
      <c r="T46" s="15">
        <f ca="1" t="shared" si="9"/>
        <v>0.334684974397488</v>
      </c>
      <c r="U46" s="15">
        <f ca="1" t="shared" si="9"/>
        <v>-0.174269829987987</v>
      </c>
      <c r="V46" s="15">
        <f ca="1" t="shared" si="9"/>
        <v>0.882265479198543</v>
      </c>
      <c r="W46" s="15">
        <f ca="1" t="shared" si="9"/>
        <v>-0.393644705781599</v>
      </c>
      <c r="X46" s="15">
        <f ca="1" t="shared" si="9"/>
        <v>-1.1411093182095</v>
      </c>
      <c r="Y46" s="15">
        <f ca="1" t="shared" si="9"/>
        <v>-0.6063018553783</v>
      </c>
      <c r="Z46" s="15">
        <f ca="1" t="shared" si="9"/>
        <v>-1.80255977774538</v>
      </c>
      <c r="AA46" s="15">
        <f ca="1" t="shared" si="9"/>
        <v>0.333108553045922</v>
      </c>
      <c r="AB46" s="3"/>
    </row>
    <row r="47" spans="1:28">
      <c r="A47" s="16"/>
      <c r="B47" s="4">
        <f t="shared" si="7"/>
        <v>20</v>
      </c>
      <c r="C47" s="15"/>
      <c r="D47" s="15">
        <f ca="1" t="shared" si="9"/>
        <v>0.884846344937929</v>
      </c>
      <c r="E47" s="15">
        <f ca="1" t="shared" si="9"/>
        <v>-1.00714758643767</v>
      </c>
      <c r="F47" s="15">
        <f ca="1" t="shared" si="9"/>
        <v>-0.408320302579621</v>
      </c>
      <c r="G47" s="15">
        <f ca="1" t="shared" si="9"/>
        <v>0.672920145837064</v>
      </c>
      <c r="H47" s="15">
        <f ca="1" t="shared" si="9"/>
        <v>-0.458548076843093</v>
      </c>
      <c r="I47" s="15">
        <f ca="1" t="shared" si="9"/>
        <v>-0.0680103234016729</v>
      </c>
      <c r="J47" s="15">
        <f ca="1" t="shared" si="9"/>
        <v>-0.216744427558457</v>
      </c>
      <c r="K47" s="15">
        <f ca="1" t="shared" si="9"/>
        <v>-1.07408303543276</v>
      </c>
      <c r="L47" s="15">
        <f ca="1" t="shared" si="9"/>
        <v>-0.198317896842177</v>
      </c>
      <c r="M47" s="15">
        <f ca="1" t="shared" si="9"/>
        <v>-0.24064775731303</v>
      </c>
      <c r="N47" s="15">
        <f ca="1" t="shared" si="9"/>
        <v>1.25088316089671</v>
      </c>
      <c r="O47" s="15">
        <f ca="1" t="shared" si="9"/>
        <v>-0.295087655144101</v>
      </c>
      <c r="P47" s="15">
        <f ca="1" t="shared" si="9"/>
        <v>-1.2943141247368</v>
      </c>
      <c r="Q47" s="15">
        <f ca="1" t="shared" si="9"/>
        <v>-0.292167559556299</v>
      </c>
      <c r="R47" s="15">
        <f ca="1" t="shared" si="9"/>
        <v>-0.00105531393735826</v>
      </c>
      <c r="S47" s="15">
        <f ca="1" t="shared" si="9"/>
        <v>0.766845558223547</v>
      </c>
      <c r="T47" s="15">
        <f ca="1" t="shared" si="9"/>
        <v>-0.242789381619883</v>
      </c>
      <c r="U47" s="15">
        <f ca="1" t="shared" si="9"/>
        <v>-1.04388895115864</v>
      </c>
      <c r="V47" s="15">
        <f ca="1" t="shared" si="9"/>
        <v>-0.403570622782201</v>
      </c>
      <c r="W47" s="15">
        <f ca="1" t="shared" si="9"/>
        <v>0.00518130168204214</v>
      </c>
      <c r="X47" s="15">
        <f ca="1" t="shared" si="9"/>
        <v>0.810603652369412</v>
      </c>
      <c r="Y47" s="15">
        <f ca="1" t="shared" si="9"/>
        <v>0.0882224906955422</v>
      </c>
      <c r="Z47" s="15">
        <f ca="1" t="shared" si="9"/>
        <v>-0.478702321963249</v>
      </c>
      <c r="AA47" s="15">
        <f ca="1" t="shared" si="9"/>
        <v>-0.528052098188117</v>
      </c>
      <c r="AB47" s="3"/>
    </row>
    <row r="48" spans="1:28">
      <c r="A48" s="3"/>
      <c r="B48" s="3"/>
      <c r="C48" s="7">
        <v>0</v>
      </c>
      <c r="D48" s="7">
        <f>C48+1</f>
        <v>1</v>
      </c>
      <c r="E48" s="7">
        <f t="shared" ref="E48:AA48" si="10">D48+1</f>
        <v>2</v>
      </c>
      <c r="F48" s="7">
        <f t="shared" si="10"/>
        <v>3</v>
      </c>
      <c r="G48" s="7">
        <f t="shared" si="10"/>
        <v>4</v>
      </c>
      <c r="H48" s="7">
        <f t="shared" si="10"/>
        <v>5</v>
      </c>
      <c r="I48" s="7">
        <f t="shared" si="10"/>
        <v>6</v>
      </c>
      <c r="J48" s="7">
        <f t="shared" si="10"/>
        <v>7</v>
      </c>
      <c r="K48" s="7">
        <f t="shared" si="10"/>
        <v>8</v>
      </c>
      <c r="L48" s="7">
        <f t="shared" si="10"/>
        <v>9</v>
      </c>
      <c r="M48" s="7">
        <f t="shared" si="10"/>
        <v>10</v>
      </c>
      <c r="N48" s="7">
        <f t="shared" si="10"/>
        <v>11</v>
      </c>
      <c r="O48" s="7">
        <f t="shared" si="10"/>
        <v>12</v>
      </c>
      <c r="P48" s="7">
        <f t="shared" si="10"/>
        <v>13</v>
      </c>
      <c r="Q48" s="7">
        <f t="shared" si="10"/>
        <v>14</v>
      </c>
      <c r="R48" s="7">
        <f t="shared" si="10"/>
        <v>15</v>
      </c>
      <c r="S48" s="7">
        <f t="shared" si="10"/>
        <v>16</v>
      </c>
      <c r="T48" s="7">
        <f t="shared" si="10"/>
        <v>17</v>
      </c>
      <c r="U48" s="7">
        <f t="shared" si="10"/>
        <v>18</v>
      </c>
      <c r="V48" s="7">
        <f t="shared" si="10"/>
        <v>19</v>
      </c>
      <c r="W48" s="7">
        <f t="shared" si="10"/>
        <v>20</v>
      </c>
      <c r="X48" s="7">
        <f t="shared" si="10"/>
        <v>21</v>
      </c>
      <c r="Y48" s="7">
        <f t="shared" si="10"/>
        <v>22</v>
      </c>
      <c r="Z48" s="7">
        <f t="shared" si="10"/>
        <v>23</v>
      </c>
      <c r="AA48" s="7">
        <f t="shared" si="10"/>
        <v>24</v>
      </c>
      <c r="AB48" s="3"/>
    </row>
    <row r="49" spans="1:28">
      <c r="A49" s="14" t="s">
        <v>10</v>
      </c>
      <c r="B49" s="4">
        <v>1</v>
      </c>
      <c r="C49" s="15">
        <v>0</v>
      </c>
      <c r="D49" s="15">
        <f ca="1" t="shared" ref="D49:AA49" si="11">C49*EXP(-HW_MeanRev*HW_delta_t)+HW_Sigma*SQRT((1-EXP(-2*HW_MeanRev*HW_delta_t))/(2*HW_MeanRev))*D28</f>
        <v>-0.00155834856945553</v>
      </c>
      <c r="E49" s="15">
        <f ca="1" t="shared" si="11"/>
        <v>-0.00281765153323359</v>
      </c>
      <c r="F49" s="15">
        <f ca="1" t="shared" si="11"/>
        <v>-0.00517444282226308</v>
      </c>
      <c r="G49" s="15">
        <f ca="1" t="shared" si="11"/>
        <v>-0.00479816865775023</v>
      </c>
      <c r="H49" s="15">
        <f ca="1" t="shared" si="11"/>
        <v>-0.0107433038425285</v>
      </c>
      <c r="I49" s="15">
        <f ca="1" t="shared" si="11"/>
        <v>-0.0114652388623924</v>
      </c>
      <c r="J49" s="15">
        <f ca="1" t="shared" si="11"/>
        <v>-0.0133503284277611</v>
      </c>
      <c r="K49" s="15">
        <f ca="1" t="shared" si="11"/>
        <v>-0.0178168539509471</v>
      </c>
      <c r="L49" s="15">
        <f ca="1" t="shared" si="11"/>
        <v>-0.0139621967787802</v>
      </c>
      <c r="M49" s="15">
        <f ca="1" t="shared" si="11"/>
        <v>-0.0134333583087491</v>
      </c>
      <c r="N49" s="15">
        <f ca="1" t="shared" si="11"/>
        <v>-0.0125529260010009</v>
      </c>
      <c r="O49" s="15">
        <f ca="1" t="shared" si="11"/>
        <v>-0.0133349021825721</v>
      </c>
      <c r="P49" s="15">
        <f ca="1" t="shared" si="11"/>
        <v>-0.0131672940433669</v>
      </c>
      <c r="Q49" s="15">
        <f ca="1" t="shared" si="11"/>
        <v>-0.00733981643371464</v>
      </c>
      <c r="R49" s="15">
        <f ca="1" t="shared" si="11"/>
        <v>-0.0109983856204367</v>
      </c>
      <c r="S49" s="15">
        <f ca="1" t="shared" si="11"/>
        <v>-0.0129299974872821</v>
      </c>
      <c r="T49" s="15">
        <f ca="1" t="shared" si="11"/>
        <v>-0.018764685461462</v>
      </c>
      <c r="U49" s="15">
        <f ca="1" t="shared" si="11"/>
        <v>-0.0211816832535073</v>
      </c>
      <c r="V49" s="15">
        <f ca="1" t="shared" si="11"/>
        <v>-0.0237811955001939</v>
      </c>
      <c r="W49" s="15">
        <f ca="1" t="shared" si="11"/>
        <v>-0.0224021122131122</v>
      </c>
      <c r="X49" s="15">
        <f ca="1" t="shared" si="11"/>
        <v>-0.0204809924871103</v>
      </c>
      <c r="Y49" s="15">
        <f ca="1" t="shared" si="11"/>
        <v>-0.0202455229398444</v>
      </c>
      <c r="Z49" s="15">
        <f ca="1" t="shared" si="11"/>
        <v>-0.0199363351565987</v>
      </c>
      <c r="AA49" s="15">
        <f ca="1" t="shared" si="11"/>
        <v>-0.023962728598128</v>
      </c>
      <c r="AB49" s="3"/>
    </row>
    <row r="50" spans="1:28">
      <c r="A50" s="16"/>
      <c r="B50" s="4">
        <f>B49+1</f>
        <v>2</v>
      </c>
      <c r="C50" s="15">
        <v>0</v>
      </c>
      <c r="D50" s="15">
        <f ca="1" t="shared" ref="D50:AA50" si="12">C50*EXP(-HW_MeanRev*HW_delta_t)+HW_Sigma*SQRT((1-EXP(-2*HW_MeanRev*HW_delta_t))/(2*HW_MeanRev))*D29</f>
        <v>-0.00615047922684525</v>
      </c>
      <c r="E50" s="15">
        <f ca="1" t="shared" si="12"/>
        <v>-0.00789798170198977</v>
      </c>
      <c r="F50" s="15">
        <f ca="1" t="shared" si="12"/>
        <v>-0.00908114651980657</v>
      </c>
      <c r="G50" s="15">
        <f ca="1" t="shared" si="12"/>
        <v>-0.0123156074152476</v>
      </c>
      <c r="H50" s="15">
        <f ca="1" t="shared" si="12"/>
        <v>-0.0120111604945799</v>
      </c>
      <c r="I50" s="15">
        <f ca="1" t="shared" si="12"/>
        <v>-0.0114251657935084</v>
      </c>
      <c r="J50" s="15">
        <f ca="1" t="shared" si="12"/>
        <v>-0.0150114815512216</v>
      </c>
      <c r="K50" s="15">
        <f ca="1" t="shared" si="12"/>
        <v>-0.0138077051409531</v>
      </c>
      <c r="L50" s="15">
        <f ca="1" t="shared" si="12"/>
        <v>-0.0159969344081639</v>
      </c>
      <c r="M50" s="15">
        <f ca="1" t="shared" si="12"/>
        <v>-0.0148209250026632</v>
      </c>
      <c r="N50" s="15">
        <f ca="1" t="shared" si="12"/>
        <v>-0.0160285133669617</v>
      </c>
      <c r="O50" s="15">
        <f ca="1" t="shared" si="12"/>
        <v>-0.0133566774327008</v>
      </c>
      <c r="P50" s="15">
        <f ca="1" t="shared" si="12"/>
        <v>-0.0133793839969234</v>
      </c>
      <c r="Q50" s="15">
        <f ca="1" t="shared" si="12"/>
        <v>-0.0140393987437449</v>
      </c>
      <c r="R50" s="15">
        <f ca="1" t="shared" si="12"/>
        <v>-0.0166737620420992</v>
      </c>
      <c r="S50" s="15">
        <f ca="1" t="shared" si="12"/>
        <v>-0.0189007164016572</v>
      </c>
      <c r="T50" s="15">
        <f ca="1" t="shared" si="12"/>
        <v>-0.0222277939472109</v>
      </c>
      <c r="U50" s="15">
        <f ca="1" t="shared" si="12"/>
        <v>-0.0204863675133287</v>
      </c>
      <c r="V50" s="15">
        <f ca="1" t="shared" si="12"/>
        <v>-0.0243648676030645</v>
      </c>
      <c r="W50" s="15">
        <f ca="1" t="shared" si="12"/>
        <v>-0.0221351069394632</v>
      </c>
      <c r="X50" s="15">
        <f ca="1" t="shared" si="12"/>
        <v>-0.0210367508487033</v>
      </c>
      <c r="Y50" s="15">
        <f ca="1" t="shared" si="12"/>
        <v>-0.0196910450063939</v>
      </c>
      <c r="Z50" s="15">
        <f ca="1" t="shared" si="12"/>
        <v>-0.0227444418685922</v>
      </c>
      <c r="AA50" s="15">
        <f ca="1" t="shared" si="12"/>
        <v>-0.0210728399012113</v>
      </c>
      <c r="AB50" s="3"/>
    </row>
    <row r="51" spans="1:28">
      <c r="A51" s="16"/>
      <c r="B51" s="4">
        <f t="shared" ref="B51:B68" si="13">B50+1</f>
        <v>3</v>
      </c>
      <c r="C51" s="15">
        <v>0</v>
      </c>
      <c r="D51" s="15">
        <f ca="1" t="shared" ref="D51:AA51" si="14">C51*EXP(-HW_MeanRev*HW_delta_t)+HW_Sigma*SQRT((1-EXP(-2*HW_MeanRev*HW_delta_t))/(2*HW_MeanRev))*D30</f>
        <v>0.000616166861836634</v>
      </c>
      <c r="E51" s="15">
        <f ca="1" t="shared" si="14"/>
        <v>-0.0016407717922619</v>
      </c>
      <c r="F51" s="15">
        <f ca="1" t="shared" si="14"/>
        <v>0.00290910768638015</v>
      </c>
      <c r="G51" s="15">
        <f ca="1" t="shared" si="14"/>
        <v>0.00688987260385331</v>
      </c>
      <c r="H51" s="15">
        <f ca="1" t="shared" si="14"/>
        <v>0.00686041258940835</v>
      </c>
      <c r="I51" s="15">
        <f ca="1" t="shared" si="14"/>
        <v>0.0098575085637922</v>
      </c>
      <c r="J51" s="15">
        <f ca="1" t="shared" si="14"/>
        <v>0.00331870128895578</v>
      </c>
      <c r="K51" s="15">
        <f ca="1" t="shared" si="14"/>
        <v>0.000631505594069306</v>
      </c>
      <c r="L51" s="15">
        <f ca="1" t="shared" si="14"/>
        <v>-0.00586074246276881</v>
      </c>
      <c r="M51" s="15">
        <f ca="1" t="shared" si="14"/>
        <v>-0.0049682888825919</v>
      </c>
      <c r="N51" s="15">
        <f ca="1" t="shared" si="14"/>
        <v>-0.00203218194427687</v>
      </c>
      <c r="O51" s="15">
        <f ca="1" t="shared" si="14"/>
        <v>-0.00360739707814085</v>
      </c>
      <c r="P51" s="15">
        <f ca="1" t="shared" si="14"/>
        <v>-0.00490896826354591</v>
      </c>
      <c r="Q51" s="15">
        <f ca="1" t="shared" si="14"/>
        <v>-0.00508845575872575</v>
      </c>
      <c r="R51" s="15">
        <f ca="1" t="shared" si="14"/>
        <v>-0.00618017288699441</v>
      </c>
      <c r="S51" s="15">
        <f ca="1" t="shared" si="14"/>
        <v>-0.00370525115761283</v>
      </c>
      <c r="T51" s="15">
        <f ca="1" t="shared" si="14"/>
        <v>-0.00266852677456457</v>
      </c>
      <c r="U51" s="15">
        <f ca="1" t="shared" si="14"/>
        <v>-0.00395157529785229</v>
      </c>
      <c r="V51" s="15">
        <f ca="1" t="shared" si="14"/>
        <v>-0.00394510400253433</v>
      </c>
      <c r="W51" s="15">
        <f ca="1" t="shared" si="14"/>
        <v>-0.00194745738148367</v>
      </c>
      <c r="X51" s="15">
        <f ca="1" t="shared" si="14"/>
        <v>-0.00227889004543853</v>
      </c>
      <c r="Y51" s="15">
        <f ca="1" t="shared" si="14"/>
        <v>0.000729777295083482</v>
      </c>
      <c r="Z51" s="15">
        <f ca="1" t="shared" si="14"/>
        <v>0.00416529411301417</v>
      </c>
      <c r="AA51" s="15">
        <f ca="1" t="shared" si="14"/>
        <v>0.00310815205283306</v>
      </c>
      <c r="AB51" s="3"/>
    </row>
    <row r="52" spans="1:28">
      <c r="A52" s="16"/>
      <c r="B52" s="4">
        <f t="shared" si="13"/>
        <v>4</v>
      </c>
      <c r="C52" s="15">
        <v>0</v>
      </c>
      <c r="D52" s="15">
        <f ca="1" t="shared" ref="D52:AA52" si="15">C52*EXP(-HW_MeanRev*HW_delta_t)+HW_Sigma*SQRT((1-EXP(-2*HW_MeanRev*HW_delta_t))/(2*HW_MeanRev))*D31</f>
        <v>0.000442324828908235</v>
      </c>
      <c r="E52" s="15">
        <f ca="1" t="shared" si="15"/>
        <v>7.43617196051299e-5</v>
      </c>
      <c r="F52" s="15">
        <f ca="1" t="shared" si="15"/>
        <v>-0.00507746207100874</v>
      </c>
      <c r="G52" s="15">
        <f ca="1" t="shared" si="15"/>
        <v>-0.00760096744498387</v>
      </c>
      <c r="H52" s="15">
        <f ca="1" t="shared" si="15"/>
        <v>-0.0117157550359581</v>
      </c>
      <c r="I52" s="15">
        <f ca="1" t="shared" si="15"/>
        <v>-0.00901953155489622</v>
      </c>
      <c r="J52" s="15">
        <f ca="1" t="shared" si="15"/>
        <v>-0.00602645106809258</v>
      </c>
      <c r="K52" s="15">
        <f ca="1" t="shared" si="15"/>
        <v>-0.00956155150964693</v>
      </c>
      <c r="L52" s="15">
        <f ca="1" t="shared" si="15"/>
        <v>-0.0110073361518491</v>
      </c>
      <c r="M52" s="15">
        <f ca="1" t="shared" si="15"/>
        <v>-0.00860079338862246</v>
      </c>
      <c r="N52" s="15">
        <f ca="1" t="shared" si="15"/>
        <v>-0.00487564682640499</v>
      </c>
      <c r="O52" s="15">
        <f ca="1" t="shared" si="15"/>
        <v>-0.00603379907393495</v>
      </c>
      <c r="P52" s="15">
        <f ca="1" t="shared" si="15"/>
        <v>-0.00837003453881711</v>
      </c>
      <c r="Q52" s="15">
        <f ca="1" t="shared" si="15"/>
        <v>-0.00361356634152269</v>
      </c>
      <c r="R52" s="15">
        <f ca="1" t="shared" si="15"/>
        <v>-0.000242964611327998</v>
      </c>
      <c r="S52" s="15">
        <f ca="1" t="shared" si="15"/>
        <v>0.000387652828243436</v>
      </c>
      <c r="T52" s="15">
        <f ca="1" t="shared" si="15"/>
        <v>-0.00210711373714544</v>
      </c>
      <c r="U52" s="15">
        <f ca="1" t="shared" si="15"/>
        <v>0.00236139919898811</v>
      </c>
      <c r="V52" s="15">
        <f ca="1" t="shared" si="15"/>
        <v>0.000897078720451896</v>
      </c>
      <c r="W52" s="15">
        <f ca="1" t="shared" si="15"/>
        <v>-0.00246024859643342</v>
      </c>
      <c r="X52" s="15">
        <f ca="1" t="shared" si="15"/>
        <v>-0.00356426513418307</v>
      </c>
      <c r="Y52" s="15">
        <f ca="1" t="shared" si="15"/>
        <v>-0.00521217441930834</v>
      </c>
      <c r="Z52" s="15">
        <f ca="1" t="shared" si="15"/>
        <v>-0.00148254151720337</v>
      </c>
      <c r="AA52" s="15">
        <f ca="1" t="shared" si="15"/>
        <v>-0.00108317664120621</v>
      </c>
      <c r="AB52" s="3"/>
    </row>
    <row r="53" spans="1:28">
      <c r="A53" s="16"/>
      <c r="B53" s="4">
        <f t="shared" si="13"/>
        <v>5</v>
      </c>
      <c r="C53" s="15">
        <v>0</v>
      </c>
      <c r="D53" s="15">
        <f ca="1" t="shared" ref="D53:AA53" si="16">C53*EXP(-HW_MeanRev*HW_delta_t)+HW_Sigma*SQRT((1-EXP(-2*HW_MeanRev*HW_delta_t))/(2*HW_MeanRev))*D32</f>
        <v>-0.000613975915601928</v>
      </c>
      <c r="E53" s="15">
        <f ca="1" t="shared" si="16"/>
        <v>0.0024647844014694</v>
      </c>
      <c r="F53" s="15">
        <f ca="1" t="shared" si="16"/>
        <v>0.00218262789090943</v>
      </c>
      <c r="G53" s="15">
        <f ca="1" t="shared" si="16"/>
        <v>0.00189050142138001</v>
      </c>
      <c r="H53" s="15">
        <f ca="1" t="shared" si="16"/>
        <v>0.00218830946522182</v>
      </c>
      <c r="I53" s="15">
        <f ca="1" t="shared" si="16"/>
        <v>0.00121735927500653</v>
      </c>
      <c r="J53" s="15">
        <f ca="1" t="shared" si="16"/>
        <v>0.00321953356591977</v>
      </c>
      <c r="K53" s="15">
        <f ca="1" t="shared" si="16"/>
        <v>0.003832715805338</v>
      </c>
      <c r="L53" s="15">
        <f ca="1" t="shared" si="16"/>
        <v>0.00861889426848747</v>
      </c>
      <c r="M53" s="15">
        <f ca="1" t="shared" si="16"/>
        <v>0.0108416003487401</v>
      </c>
      <c r="N53" s="15">
        <f ca="1" t="shared" si="16"/>
        <v>0.0125127793054766</v>
      </c>
      <c r="O53" s="15">
        <f ca="1" t="shared" si="16"/>
        <v>0.0138792969126343</v>
      </c>
      <c r="P53" s="15">
        <f ca="1" t="shared" si="16"/>
        <v>0.00924531875898078</v>
      </c>
      <c r="Q53" s="15">
        <f ca="1" t="shared" si="16"/>
        <v>0.00940836912832282</v>
      </c>
      <c r="R53" s="15">
        <f ca="1" t="shared" si="16"/>
        <v>0.0143837167299253</v>
      </c>
      <c r="S53" s="15">
        <f ca="1" t="shared" si="16"/>
        <v>0.0143076271743563</v>
      </c>
      <c r="T53" s="15">
        <f ca="1" t="shared" si="16"/>
        <v>0.0132749617160169</v>
      </c>
      <c r="U53" s="15">
        <f ca="1" t="shared" si="16"/>
        <v>0.0158833408791749</v>
      </c>
      <c r="V53" s="15">
        <f ca="1" t="shared" si="16"/>
        <v>0.0138053279815452</v>
      </c>
      <c r="W53" s="15">
        <f ca="1" t="shared" si="16"/>
        <v>0.0124537794888535</v>
      </c>
      <c r="X53" s="15">
        <f ca="1" t="shared" si="16"/>
        <v>0.0104091212198494</v>
      </c>
      <c r="Y53" s="15">
        <f ca="1" t="shared" si="16"/>
        <v>0.00794166942784698</v>
      </c>
      <c r="Z53" s="15">
        <f ca="1" t="shared" si="16"/>
        <v>0.00827820378548045</v>
      </c>
      <c r="AA53" s="15">
        <f ca="1" t="shared" si="16"/>
        <v>0.00851563501888487</v>
      </c>
      <c r="AB53" s="3"/>
    </row>
    <row r="54" spans="1:28">
      <c r="A54" s="16"/>
      <c r="B54" s="4">
        <f t="shared" si="13"/>
        <v>6</v>
      </c>
      <c r="C54" s="15">
        <v>0</v>
      </c>
      <c r="D54" s="15">
        <f ca="1" t="shared" ref="D54:AA54" si="17">C54*EXP(-HW_MeanRev*HW_delta_t)+HW_Sigma*SQRT((1-EXP(-2*HW_MeanRev*HW_delta_t))/(2*HW_MeanRev))*D33</f>
        <v>-0.00178534157249208</v>
      </c>
      <c r="E54" s="15">
        <f ca="1" t="shared" si="17"/>
        <v>-0.00300405066352182</v>
      </c>
      <c r="F54" s="15">
        <f ca="1" t="shared" si="17"/>
        <v>-0.00450679911037577</v>
      </c>
      <c r="G54" s="15">
        <f ca="1" t="shared" si="17"/>
        <v>-0.00632881009531419</v>
      </c>
      <c r="H54" s="15">
        <f ca="1" t="shared" si="17"/>
        <v>-0.00664549555262628</v>
      </c>
      <c r="I54" s="15">
        <f ca="1" t="shared" si="17"/>
        <v>-0.000733307125526958</v>
      </c>
      <c r="J54" s="15">
        <f ca="1" t="shared" si="17"/>
        <v>0.00425696524316581</v>
      </c>
      <c r="K54" s="15">
        <f ca="1" t="shared" si="17"/>
        <v>0.00216682346776164</v>
      </c>
      <c r="L54" s="15">
        <f ca="1" t="shared" si="17"/>
        <v>0.000785681319622141</v>
      </c>
      <c r="M54" s="15">
        <f ca="1" t="shared" si="17"/>
        <v>-0.00181273634446153</v>
      </c>
      <c r="N54" s="15">
        <f ca="1" t="shared" si="17"/>
        <v>-0.0039440794817439</v>
      </c>
      <c r="O54" s="15">
        <f ca="1" t="shared" si="17"/>
        <v>-0.00524050640206165</v>
      </c>
      <c r="P54" s="15">
        <f ca="1" t="shared" si="17"/>
        <v>-0.00513834622577528</v>
      </c>
      <c r="Q54" s="15">
        <f ca="1" t="shared" si="17"/>
        <v>-0.0104149798436205</v>
      </c>
      <c r="R54" s="15">
        <f ca="1" t="shared" si="17"/>
        <v>-0.0111089221970669</v>
      </c>
      <c r="S54" s="15">
        <f ca="1" t="shared" si="17"/>
        <v>-0.0133374208317543</v>
      </c>
      <c r="T54" s="15">
        <f ca="1" t="shared" si="17"/>
        <v>-0.0152984069653536</v>
      </c>
      <c r="U54" s="15">
        <f ca="1" t="shared" si="17"/>
        <v>-0.0194697049476968</v>
      </c>
      <c r="V54" s="15">
        <f ca="1" t="shared" si="17"/>
        <v>-0.021268711731078</v>
      </c>
      <c r="W54" s="15">
        <f ca="1" t="shared" si="17"/>
        <v>-0.0211382834636331</v>
      </c>
      <c r="X54" s="15">
        <f ca="1" t="shared" si="17"/>
        <v>-0.0222984496272486</v>
      </c>
      <c r="Y54" s="15">
        <f ca="1" t="shared" si="17"/>
        <v>-0.0254967689151993</v>
      </c>
      <c r="Z54" s="15">
        <f ca="1" t="shared" si="17"/>
        <v>-0.0251136232190376</v>
      </c>
      <c r="AA54" s="15">
        <f ca="1" t="shared" si="17"/>
        <v>-0.028434203506233</v>
      </c>
      <c r="AB54" s="3"/>
    </row>
    <row r="55" spans="1:28">
      <c r="A55" s="16"/>
      <c r="B55" s="4">
        <f t="shared" si="13"/>
        <v>7</v>
      </c>
      <c r="C55" s="15">
        <v>0</v>
      </c>
      <c r="D55" s="15">
        <f ca="1" t="shared" ref="D55:AA55" si="18">C55*EXP(-HW_MeanRev*HW_delta_t)+HW_Sigma*SQRT((1-EXP(-2*HW_MeanRev*HW_delta_t))/(2*HW_MeanRev))*D34</f>
        <v>-0.00294660046209387</v>
      </c>
      <c r="E55" s="15">
        <f ca="1" t="shared" si="18"/>
        <v>-0.00333564837589086</v>
      </c>
      <c r="F55" s="15">
        <f ca="1" t="shared" si="18"/>
        <v>-0.00525577482722981</v>
      </c>
      <c r="G55" s="15">
        <f ca="1" t="shared" si="18"/>
        <v>-0.00783423847888034</v>
      </c>
      <c r="H55" s="15">
        <f ca="1" t="shared" si="18"/>
        <v>-0.00857072028507277</v>
      </c>
      <c r="I55" s="15">
        <f ca="1" t="shared" si="18"/>
        <v>-0.00596080703906212</v>
      </c>
      <c r="J55" s="15">
        <f ca="1" t="shared" si="18"/>
        <v>0.000242331761861754</v>
      </c>
      <c r="K55" s="15">
        <f ca="1" t="shared" si="18"/>
        <v>-0.00536625562435245</v>
      </c>
      <c r="L55" s="15">
        <f ca="1" t="shared" si="18"/>
        <v>-0.00698532710577343</v>
      </c>
      <c r="M55" s="15">
        <f ca="1" t="shared" si="18"/>
        <v>-0.00362232969083748</v>
      </c>
      <c r="N55" s="15">
        <f ca="1" t="shared" si="18"/>
        <v>0.00444086169326967</v>
      </c>
      <c r="O55" s="15">
        <f ca="1" t="shared" si="18"/>
        <v>0.00609650532874639</v>
      </c>
      <c r="P55" s="15">
        <f ca="1" t="shared" si="18"/>
        <v>0.00696838690032792</v>
      </c>
      <c r="Q55" s="15">
        <f ca="1" t="shared" si="18"/>
        <v>0.00801587939178509</v>
      </c>
      <c r="R55" s="15">
        <f ca="1" t="shared" si="18"/>
        <v>0.0140915007385116</v>
      </c>
      <c r="S55" s="15">
        <f ca="1" t="shared" si="18"/>
        <v>0.0173829176268247</v>
      </c>
      <c r="T55" s="15">
        <f ca="1" t="shared" si="18"/>
        <v>0.0139081373373636</v>
      </c>
      <c r="U55" s="15">
        <f ca="1" t="shared" si="18"/>
        <v>0.00863060180681744</v>
      </c>
      <c r="V55" s="15">
        <f ca="1" t="shared" si="18"/>
        <v>0.0122300800111097</v>
      </c>
      <c r="W55" s="15">
        <f ca="1" t="shared" si="18"/>
        <v>0.0114687375871242</v>
      </c>
      <c r="X55" s="15">
        <f ca="1" t="shared" si="18"/>
        <v>0.0114283738704804</v>
      </c>
      <c r="Y55" s="15">
        <f ca="1" t="shared" si="18"/>
        <v>0.0105857933784396</v>
      </c>
      <c r="Z55" s="15">
        <f ca="1" t="shared" si="18"/>
        <v>0.0124188670730551</v>
      </c>
      <c r="AA55" s="15">
        <f ca="1" t="shared" si="18"/>
        <v>0.0115273710646716</v>
      </c>
      <c r="AB55" s="3"/>
    </row>
    <row r="56" spans="1:28">
      <c r="A56" s="16"/>
      <c r="B56" s="4">
        <f t="shared" si="13"/>
        <v>8</v>
      </c>
      <c r="C56" s="15">
        <v>0</v>
      </c>
      <c r="D56" s="15">
        <f ca="1" t="shared" ref="D56:AA56" si="19">C56*EXP(-HW_MeanRev*HW_delta_t)+HW_Sigma*SQRT((1-EXP(-2*HW_MeanRev*HW_delta_t))/(2*HW_MeanRev))*D35</f>
        <v>0.00479541866270973</v>
      </c>
      <c r="E56" s="15">
        <f ca="1" t="shared" si="19"/>
        <v>0.00236027215171269</v>
      </c>
      <c r="F56" s="15">
        <f ca="1" t="shared" si="19"/>
        <v>0.00396200858088706</v>
      </c>
      <c r="G56" s="15">
        <f ca="1" t="shared" si="19"/>
        <v>0.000783288420753306</v>
      </c>
      <c r="H56" s="15">
        <f ca="1" t="shared" si="19"/>
        <v>0.00209127876834407</v>
      </c>
      <c r="I56" s="15">
        <f ca="1" t="shared" si="19"/>
        <v>-0.000539549608060444</v>
      </c>
      <c r="J56" s="15">
        <f ca="1" t="shared" si="19"/>
        <v>0.00157462625357474</v>
      </c>
      <c r="K56" s="15">
        <f ca="1" t="shared" si="19"/>
        <v>-0.000371109436610461</v>
      </c>
      <c r="L56" s="15">
        <f ca="1" t="shared" si="19"/>
        <v>0.00250264168851495</v>
      </c>
      <c r="M56" s="15">
        <f ca="1" t="shared" si="19"/>
        <v>0.00410803426243549</v>
      </c>
      <c r="N56" s="15">
        <f ca="1" t="shared" si="19"/>
        <v>-0.00127087647201935</v>
      </c>
      <c r="O56" s="15">
        <f ca="1" t="shared" si="19"/>
        <v>-0.00314174713310694</v>
      </c>
      <c r="P56" s="15">
        <f ca="1" t="shared" si="19"/>
        <v>0.000572024707642322</v>
      </c>
      <c r="Q56" s="15">
        <f ca="1" t="shared" si="19"/>
        <v>0.000592912396968301</v>
      </c>
      <c r="R56" s="15">
        <f ca="1" t="shared" si="19"/>
        <v>0.00292463369892464</v>
      </c>
      <c r="S56" s="15">
        <f ca="1" t="shared" si="19"/>
        <v>0.00470568354093222</v>
      </c>
      <c r="T56" s="15">
        <f ca="1" t="shared" si="19"/>
        <v>0.0102337567828411</v>
      </c>
      <c r="U56" s="15">
        <f ca="1" t="shared" si="19"/>
        <v>0.0110192915267775</v>
      </c>
      <c r="V56" s="15">
        <f ca="1" t="shared" si="19"/>
        <v>0.0125271890691469</v>
      </c>
      <c r="W56" s="15">
        <f ca="1" t="shared" si="19"/>
        <v>0.00568121233458806</v>
      </c>
      <c r="X56" s="15">
        <f ca="1" t="shared" si="19"/>
        <v>0.0066428078539309</v>
      </c>
      <c r="Y56" s="15">
        <f ca="1" t="shared" si="19"/>
        <v>0.00566461123444991</v>
      </c>
      <c r="Z56" s="15">
        <f ca="1" t="shared" si="19"/>
        <v>0.00307409258968195</v>
      </c>
      <c r="AA56" s="15">
        <f ca="1" t="shared" si="19"/>
        <v>0.00483012553028136</v>
      </c>
      <c r="AB56" s="3"/>
    </row>
    <row r="57" spans="1:28">
      <c r="A57" s="16"/>
      <c r="B57" s="4">
        <f t="shared" si="13"/>
        <v>9</v>
      </c>
      <c r="C57" s="15">
        <v>0</v>
      </c>
      <c r="D57" s="15">
        <f ca="1" t="shared" ref="D57:AA57" si="20">C57*EXP(-HW_MeanRev*HW_delta_t)+HW_Sigma*SQRT((1-EXP(-2*HW_MeanRev*HW_delta_t))/(2*HW_MeanRev))*D36</f>
        <v>-0.00217140256357952</v>
      </c>
      <c r="E57" s="15">
        <f ca="1" t="shared" si="20"/>
        <v>-0.00628488311917483</v>
      </c>
      <c r="F57" s="15">
        <f ca="1" t="shared" si="20"/>
        <v>-0.00339457885528989</v>
      </c>
      <c r="G57" s="15">
        <f ca="1" t="shared" si="20"/>
        <v>-0.00503530928890128</v>
      </c>
      <c r="H57" s="15">
        <f ca="1" t="shared" si="20"/>
        <v>-0.00366321788015138</v>
      </c>
      <c r="I57" s="15">
        <f ca="1" t="shared" si="20"/>
        <v>-0.00381513891994196</v>
      </c>
      <c r="J57" s="15">
        <f ca="1" t="shared" si="20"/>
        <v>-0.00646178539321644</v>
      </c>
      <c r="K57" s="15">
        <f ca="1" t="shared" si="20"/>
        <v>-0.00739025453197439</v>
      </c>
      <c r="L57" s="15">
        <f ca="1" t="shared" si="20"/>
        <v>-0.0145524773364091</v>
      </c>
      <c r="M57" s="15">
        <f ca="1" t="shared" si="20"/>
        <v>-0.0148582138631278</v>
      </c>
      <c r="N57" s="15">
        <f ca="1" t="shared" si="20"/>
        <v>-0.01597581244109</v>
      </c>
      <c r="O57" s="15">
        <f ca="1" t="shared" si="20"/>
        <v>-0.0128147041912423</v>
      </c>
      <c r="P57" s="15">
        <f ca="1" t="shared" si="20"/>
        <v>-0.0148771746830571</v>
      </c>
      <c r="Q57" s="15">
        <f ca="1" t="shared" si="20"/>
        <v>-0.0136408412665849</v>
      </c>
      <c r="R57" s="15">
        <f ca="1" t="shared" si="20"/>
        <v>-0.0155748674378633</v>
      </c>
      <c r="S57" s="15">
        <f ca="1" t="shared" si="20"/>
        <v>-0.0176800592592286</v>
      </c>
      <c r="T57" s="15">
        <f ca="1" t="shared" si="20"/>
        <v>-0.018570688578579</v>
      </c>
      <c r="U57" s="15">
        <f ca="1" t="shared" si="20"/>
        <v>-0.0179914442763025</v>
      </c>
      <c r="V57" s="15">
        <f ca="1" t="shared" si="20"/>
        <v>-0.0204582201418556</v>
      </c>
      <c r="W57" s="15">
        <f ca="1" t="shared" si="20"/>
        <v>-0.019239163816035</v>
      </c>
      <c r="X57" s="15">
        <f ca="1" t="shared" si="20"/>
        <v>-0.0158719193545892</v>
      </c>
      <c r="Y57" s="15">
        <f ca="1" t="shared" si="20"/>
        <v>-0.0140593212625426</v>
      </c>
      <c r="Z57" s="15">
        <f ca="1" t="shared" si="20"/>
        <v>-0.00880814268115676</v>
      </c>
      <c r="AA57" s="15">
        <f ca="1" t="shared" si="20"/>
        <v>-0.00973112014107266</v>
      </c>
      <c r="AB57" s="3"/>
    </row>
    <row r="58" spans="1:28">
      <c r="A58" s="16"/>
      <c r="B58" s="4">
        <f t="shared" si="13"/>
        <v>10</v>
      </c>
      <c r="C58" s="15">
        <v>0</v>
      </c>
      <c r="D58" s="15">
        <f ca="1" t="shared" ref="D58:AA58" si="21">C58*EXP(-HW_MeanRev*HW_delta_t)+HW_Sigma*SQRT((1-EXP(-2*HW_MeanRev*HW_delta_t))/(2*HW_MeanRev))*D37</f>
        <v>-0.00254901908072287</v>
      </c>
      <c r="E58" s="15">
        <f ca="1" t="shared" si="21"/>
        <v>0.00036291783785479</v>
      </c>
      <c r="F58" s="15">
        <f ca="1" t="shared" si="21"/>
        <v>0.00153767660222256</v>
      </c>
      <c r="G58" s="15">
        <f ca="1" t="shared" si="21"/>
        <v>-0.000407230222503923</v>
      </c>
      <c r="H58" s="15">
        <f ca="1" t="shared" si="21"/>
        <v>0.000915424361699918</v>
      </c>
      <c r="I58" s="15">
        <f ca="1" t="shared" si="21"/>
        <v>0.00110753861219968</v>
      </c>
      <c r="J58" s="15">
        <f ca="1" t="shared" si="21"/>
        <v>0.00172731948175409</v>
      </c>
      <c r="K58" s="15">
        <f ca="1" t="shared" si="21"/>
        <v>0.00481429953380202</v>
      </c>
      <c r="L58" s="15">
        <f ca="1" t="shared" si="21"/>
        <v>0.00536558551214375</v>
      </c>
      <c r="M58" s="15">
        <f ca="1" t="shared" si="21"/>
        <v>0.00603652089296531</v>
      </c>
      <c r="N58" s="15">
        <f ca="1" t="shared" si="21"/>
        <v>0.00240794225063801</v>
      </c>
      <c r="O58" s="15">
        <f ca="1" t="shared" si="21"/>
        <v>0.00324800311762191</v>
      </c>
      <c r="P58" s="15">
        <f ca="1" t="shared" si="21"/>
        <v>0.00696309037581269</v>
      </c>
      <c r="Q58" s="15">
        <f ca="1" t="shared" si="21"/>
        <v>0.00777579888662316</v>
      </c>
      <c r="R58" s="15">
        <f ca="1" t="shared" si="21"/>
        <v>0.00774650722240678</v>
      </c>
      <c r="S58" s="15">
        <f ca="1" t="shared" si="21"/>
        <v>0.0055052086748974</v>
      </c>
      <c r="T58" s="15">
        <f ca="1" t="shared" si="21"/>
        <v>0.00618173298218069</v>
      </c>
      <c r="U58" s="15">
        <f ca="1" t="shared" si="21"/>
        <v>0.00916321005202405</v>
      </c>
      <c r="V58" s="15">
        <f ca="1" t="shared" si="21"/>
        <v>0.0102876945884094</v>
      </c>
      <c r="W58" s="15">
        <f ca="1" t="shared" si="21"/>
        <v>0.0102299923503441</v>
      </c>
      <c r="X58" s="15">
        <f ca="1" t="shared" si="21"/>
        <v>0.00785231144680774</v>
      </c>
      <c r="Y58" s="15">
        <f ca="1" t="shared" si="21"/>
        <v>0.00756551481237416</v>
      </c>
      <c r="Z58" s="15">
        <f ca="1" t="shared" si="21"/>
        <v>0.00891307803288384</v>
      </c>
      <c r="AA58" s="15">
        <f ca="1" t="shared" si="21"/>
        <v>0.0103972023427932</v>
      </c>
      <c r="AB58" s="3"/>
    </row>
    <row r="59" spans="1:28">
      <c r="A59" s="16"/>
      <c r="B59" s="4">
        <f t="shared" si="13"/>
        <v>11</v>
      </c>
      <c r="C59" s="15">
        <v>0</v>
      </c>
      <c r="D59" s="15">
        <f ca="1" t="shared" ref="D59:AA59" si="22">C59*EXP(-HW_MeanRev*HW_delta_t)+HW_Sigma*SQRT((1-EXP(-2*HW_MeanRev*HW_delta_t))/(2*HW_MeanRev))*D38</f>
        <v>0.00155834856945553</v>
      </c>
      <c r="E59" s="15">
        <f ca="1" t="shared" si="22"/>
        <v>0.00281765153323359</v>
      </c>
      <c r="F59" s="15">
        <f ca="1" t="shared" si="22"/>
        <v>0.00517444282226308</v>
      </c>
      <c r="G59" s="15">
        <f ca="1" t="shared" si="22"/>
        <v>0.00479816865775023</v>
      </c>
      <c r="H59" s="15">
        <f ca="1" t="shared" si="22"/>
        <v>0.0107433038425285</v>
      </c>
      <c r="I59" s="15">
        <f ca="1" t="shared" si="22"/>
        <v>0.0114652388623924</v>
      </c>
      <c r="J59" s="15">
        <f ca="1" t="shared" si="22"/>
        <v>0.0133503284277611</v>
      </c>
      <c r="K59" s="15">
        <f ca="1" t="shared" si="22"/>
        <v>0.0178168539509471</v>
      </c>
      <c r="L59" s="15">
        <f ca="1" t="shared" si="22"/>
        <v>0.0139621967787802</v>
      </c>
      <c r="M59" s="15">
        <f ca="1" t="shared" si="22"/>
        <v>0.0134333583087491</v>
      </c>
      <c r="N59" s="15">
        <f ca="1" t="shared" si="22"/>
        <v>0.0125529260010009</v>
      </c>
      <c r="O59" s="15">
        <f ca="1" t="shared" si="22"/>
        <v>0.0133349021825721</v>
      </c>
      <c r="P59" s="15">
        <f ca="1" t="shared" si="22"/>
        <v>0.0131672940433669</v>
      </c>
      <c r="Q59" s="15">
        <f ca="1" t="shared" si="22"/>
        <v>0.00733981643371464</v>
      </c>
      <c r="R59" s="15">
        <f ca="1" t="shared" si="22"/>
        <v>0.0109983856204367</v>
      </c>
      <c r="S59" s="15">
        <f ca="1" t="shared" si="22"/>
        <v>0.0129299974872821</v>
      </c>
      <c r="T59" s="15">
        <f ca="1" t="shared" si="22"/>
        <v>0.018764685461462</v>
      </c>
      <c r="U59" s="15">
        <f ca="1" t="shared" si="22"/>
        <v>0.0211816832535073</v>
      </c>
      <c r="V59" s="15">
        <f ca="1" t="shared" si="22"/>
        <v>0.0237811955001939</v>
      </c>
      <c r="W59" s="15">
        <f ca="1" t="shared" si="22"/>
        <v>0.0224021122131122</v>
      </c>
      <c r="X59" s="15">
        <f ca="1" t="shared" si="22"/>
        <v>0.0204809924871103</v>
      </c>
      <c r="Y59" s="15">
        <f ca="1" t="shared" si="22"/>
        <v>0.0202455229398444</v>
      </c>
      <c r="Z59" s="15">
        <f ca="1" t="shared" si="22"/>
        <v>0.0199363351565987</v>
      </c>
      <c r="AA59" s="15">
        <f ca="1" t="shared" si="22"/>
        <v>0.023962728598128</v>
      </c>
      <c r="AB59" s="3"/>
    </row>
    <row r="60" spans="1:28">
      <c r="A60" s="16"/>
      <c r="B60" s="4">
        <f t="shared" si="13"/>
        <v>12</v>
      </c>
      <c r="C60" s="15">
        <v>0</v>
      </c>
      <c r="D60" s="15">
        <f ca="1" t="shared" ref="D60:AA60" si="23">C60*EXP(-HW_MeanRev*HW_delta_t)+HW_Sigma*SQRT((1-EXP(-2*HW_MeanRev*HW_delta_t))/(2*HW_MeanRev))*D39</f>
        <v>0.00615047922684525</v>
      </c>
      <c r="E60" s="15">
        <f ca="1" t="shared" si="23"/>
        <v>0.00789798170198977</v>
      </c>
      <c r="F60" s="15">
        <f ca="1" t="shared" si="23"/>
        <v>0.00908114651980657</v>
      </c>
      <c r="G60" s="15">
        <f ca="1" t="shared" si="23"/>
        <v>0.0123156074152476</v>
      </c>
      <c r="H60" s="15">
        <f ca="1" t="shared" si="23"/>
        <v>0.0120111604945799</v>
      </c>
      <c r="I60" s="15">
        <f ca="1" t="shared" si="23"/>
        <v>0.0114251657935084</v>
      </c>
      <c r="J60" s="15">
        <f ca="1" t="shared" si="23"/>
        <v>0.0150114815512216</v>
      </c>
      <c r="K60" s="15">
        <f ca="1" t="shared" si="23"/>
        <v>0.0138077051409531</v>
      </c>
      <c r="L60" s="15">
        <f ca="1" t="shared" si="23"/>
        <v>0.0159969344081639</v>
      </c>
      <c r="M60" s="15">
        <f ca="1" t="shared" si="23"/>
        <v>0.0148209250026632</v>
      </c>
      <c r="N60" s="15">
        <f ca="1" t="shared" si="23"/>
        <v>0.0160285133669617</v>
      </c>
      <c r="O60" s="15">
        <f ca="1" t="shared" si="23"/>
        <v>0.0133566774327008</v>
      </c>
      <c r="P60" s="15">
        <f ca="1" t="shared" si="23"/>
        <v>0.0133793839969234</v>
      </c>
      <c r="Q60" s="15">
        <f ca="1" t="shared" si="23"/>
        <v>0.0140393987437449</v>
      </c>
      <c r="R60" s="15">
        <f ca="1" t="shared" si="23"/>
        <v>0.0166737620420992</v>
      </c>
      <c r="S60" s="15">
        <f ca="1" t="shared" si="23"/>
        <v>0.0189007164016572</v>
      </c>
      <c r="T60" s="15">
        <f ca="1" t="shared" si="23"/>
        <v>0.0222277939472109</v>
      </c>
      <c r="U60" s="15">
        <f ca="1" t="shared" si="23"/>
        <v>0.0204863675133287</v>
      </c>
      <c r="V60" s="15">
        <f ca="1" t="shared" si="23"/>
        <v>0.0243648676030645</v>
      </c>
      <c r="W60" s="15">
        <f ca="1" t="shared" si="23"/>
        <v>0.0221351069394632</v>
      </c>
      <c r="X60" s="15">
        <f ca="1" t="shared" si="23"/>
        <v>0.0210367508487033</v>
      </c>
      <c r="Y60" s="15">
        <f ca="1" t="shared" si="23"/>
        <v>0.0196910450063939</v>
      </c>
      <c r="Z60" s="15">
        <f ca="1" t="shared" si="23"/>
        <v>0.0227444418685922</v>
      </c>
      <c r="AA60" s="15">
        <f ca="1" t="shared" si="23"/>
        <v>0.0210728399012113</v>
      </c>
      <c r="AB60" s="3"/>
    </row>
    <row r="61" spans="1:28">
      <c r="A61" s="16"/>
      <c r="B61" s="4">
        <f t="shared" si="13"/>
        <v>13</v>
      </c>
      <c r="C61" s="15">
        <v>0</v>
      </c>
      <c r="D61" s="15">
        <f ca="1" t="shared" ref="D61:AA61" si="24">C61*EXP(-HW_MeanRev*HW_delta_t)+HW_Sigma*SQRT((1-EXP(-2*HW_MeanRev*HW_delta_t))/(2*HW_MeanRev))*D40</f>
        <v>-0.000616166861836634</v>
      </c>
      <c r="E61" s="15">
        <f ca="1" t="shared" si="24"/>
        <v>0.0016407717922619</v>
      </c>
      <c r="F61" s="15">
        <f ca="1" t="shared" si="24"/>
        <v>-0.00290910768638015</v>
      </c>
      <c r="G61" s="15">
        <f ca="1" t="shared" si="24"/>
        <v>-0.00688987260385331</v>
      </c>
      <c r="H61" s="15">
        <f ca="1" t="shared" si="24"/>
        <v>-0.00686041258940835</v>
      </c>
      <c r="I61" s="15">
        <f ca="1" t="shared" si="24"/>
        <v>-0.0098575085637922</v>
      </c>
      <c r="J61" s="15">
        <f ca="1" t="shared" si="24"/>
        <v>-0.00331870128895578</v>
      </c>
      <c r="K61" s="15">
        <f ca="1" t="shared" si="24"/>
        <v>-0.000631505594069306</v>
      </c>
      <c r="L61" s="15">
        <f ca="1" t="shared" si="24"/>
        <v>0.00586074246276881</v>
      </c>
      <c r="M61" s="15">
        <f ca="1" t="shared" si="24"/>
        <v>0.0049682888825919</v>
      </c>
      <c r="N61" s="15">
        <f ca="1" t="shared" si="24"/>
        <v>0.00203218194427687</v>
      </c>
      <c r="O61" s="15">
        <f ca="1" t="shared" si="24"/>
        <v>0.00360739707814085</v>
      </c>
      <c r="P61" s="15">
        <f ca="1" t="shared" si="24"/>
        <v>0.00490896826354591</v>
      </c>
      <c r="Q61" s="15">
        <f ca="1" t="shared" si="24"/>
        <v>0.00508845575872575</v>
      </c>
      <c r="R61" s="15">
        <f ca="1" t="shared" si="24"/>
        <v>0.00618017288699441</v>
      </c>
      <c r="S61" s="15">
        <f ca="1" t="shared" si="24"/>
        <v>0.00370525115761283</v>
      </c>
      <c r="T61" s="15">
        <f ca="1" t="shared" si="24"/>
        <v>0.00266852677456457</v>
      </c>
      <c r="U61" s="15">
        <f ca="1" t="shared" si="24"/>
        <v>0.00395157529785229</v>
      </c>
      <c r="V61" s="15">
        <f ca="1" t="shared" si="24"/>
        <v>0.00394510400253433</v>
      </c>
      <c r="W61" s="15">
        <f ca="1" t="shared" si="24"/>
        <v>0.00194745738148367</v>
      </c>
      <c r="X61" s="15">
        <f ca="1" t="shared" si="24"/>
        <v>0.00227889004543853</v>
      </c>
      <c r="Y61" s="15">
        <f ca="1" t="shared" si="24"/>
        <v>-0.000729777295083482</v>
      </c>
      <c r="Z61" s="15">
        <f ca="1" t="shared" si="24"/>
        <v>-0.00416529411301417</v>
      </c>
      <c r="AA61" s="15">
        <f ca="1" t="shared" si="24"/>
        <v>-0.00310815205283306</v>
      </c>
      <c r="AB61" s="3"/>
    </row>
    <row r="62" spans="1:28">
      <c r="A62" s="16"/>
      <c r="B62" s="4">
        <f t="shared" si="13"/>
        <v>14</v>
      </c>
      <c r="C62" s="15">
        <v>0</v>
      </c>
      <c r="D62" s="15">
        <f ca="1" t="shared" ref="D62:AA62" si="25">C62*EXP(-HW_MeanRev*HW_delta_t)+HW_Sigma*SQRT((1-EXP(-2*HW_MeanRev*HW_delta_t))/(2*HW_MeanRev))*D41</f>
        <v>-0.000442324828908235</v>
      </c>
      <c r="E62" s="15">
        <f ca="1" t="shared" si="25"/>
        <v>-7.43617196051299e-5</v>
      </c>
      <c r="F62" s="15">
        <f ca="1" t="shared" si="25"/>
        <v>0.00507746207100874</v>
      </c>
      <c r="G62" s="15">
        <f ca="1" t="shared" si="25"/>
        <v>0.00760096744498387</v>
      </c>
      <c r="H62" s="15">
        <f ca="1" t="shared" si="25"/>
        <v>0.0117157550359581</v>
      </c>
      <c r="I62" s="15">
        <f ca="1" t="shared" si="25"/>
        <v>0.00901953155489622</v>
      </c>
      <c r="J62" s="15">
        <f ca="1" t="shared" si="25"/>
        <v>0.00602645106809258</v>
      </c>
      <c r="K62" s="15">
        <f ca="1" t="shared" si="25"/>
        <v>0.00956155150964693</v>
      </c>
      <c r="L62" s="15">
        <f ca="1" t="shared" si="25"/>
        <v>0.0110073361518491</v>
      </c>
      <c r="M62" s="15">
        <f ca="1" t="shared" si="25"/>
        <v>0.00860079338862246</v>
      </c>
      <c r="N62" s="15">
        <f ca="1" t="shared" si="25"/>
        <v>0.00487564682640499</v>
      </c>
      <c r="O62" s="15">
        <f ca="1" t="shared" si="25"/>
        <v>0.00603379907393495</v>
      </c>
      <c r="P62" s="15">
        <f ca="1" t="shared" si="25"/>
        <v>0.00837003453881711</v>
      </c>
      <c r="Q62" s="15">
        <f ca="1" t="shared" si="25"/>
        <v>0.00361356634152269</v>
      </c>
      <c r="R62" s="15">
        <f ca="1" t="shared" si="25"/>
        <v>0.000242964611327998</v>
      </c>
      <c r="S62" s="15">
        <f ca="1" t="shared" si="25"/>
        <v>-0.000387652828243436</v>
      </c>
      <c r="T62" s="15">
        <f ca="1" t="shared" si="25"/>
        <v>0.00210711373714544</v>
      </c>
      <c r="U62" s="15">
        <f ca="1" t="shared" si="25"/>
        <v>-0.00236139919898811</v>
      </c>
      <c r="V62" s="15">
        <f ca="1" t="shared" si="25"/>
        <v>-0.000897078720451896</v>
      </c>
      <c r="W62" s="15">
        <f ca="1" t="shared" si="25"/>
        <v>0.00246024859643342</v>
      </c>
      <c r="X62" s="15">
        <f ca="1" t="shared" si="25"/>
        <v>0.00356426513418307</v>
      </c>
      <c r="Y62" s="15">
        <f ca="1" t="shared" si="25"/>
        <v>0.00521217441930834</v>
      </c>
      <c r="Z62" s="15">
        <f ca="1" t="shared" si="25"/>
        <v>0.00148254151720337</v>
      </c>
      <c r="AA62" s="15">
        <f ca="1" t="shared" si="25"/>
        <v>0.00108317664120621</v>
      </c>
      <c r="AB62" s="3"/>
    </row>
    <row r="63" spans="1:28">
      <c r="A63" s="16"/>
      <c r="B63" s="4">
        <f t="shared" si="13"/>
        <v>15</v>
      </c>
      <c r="C63" s="15">
        <v>0</v>
      </c>
      <c r="D63" s="15">
        <f ca="1" t="shared" ref="D63:AA63" si="26">C63*EXP(-HW_MeanRev*HW_delta_t)+HW_Sigma*SQRT((1-EXP(-2*HW_MeanRev*HW_delta_t))/(2*HW_MeanRev))*D42</f>
        <v>0.000613975915601928</v>
      </c>
      <c r="E63" s="15">
        <f ca="1" t="shared" si="26"/>
        <v>-0.0024647844014694</v>
      </c>
      <c r="F63" s="15">
        <f ca="1" t="shared" si="26"/>
        <v>-0.00218262789090943</v>
      </c>
      <c r="G63" s="15">
        <f ca="1" t="shared" si="26"/>
        <v>-0.00189050142138001</v>
      </c>
      <c r="H63" s="15">
        <f ca="1" t="shared" si="26"/>
        <v>-0.00218830946522182</v>
      </c>
      <c r="I63" s="15">
        <f ca="1" t="shared" si="26"/>
        <v>-0.00121735927500653</v>
      </c>
      <c r="J63" s="15">
        <f ca="1" t="shared" si="26"/>
        <v>-0.00321953356591977</v>
      </c>
      <c r="K63" s="15">
        <f ca="1" t="shared" si="26"/>
        <v>-0.003832715805338</v>
      </c>
      <c r="L63" s="15">
        <f ca="1" t="shared" si="26"/>
        <v>-0.00861889426848747</v>
      </c>
      <c r="M63" s="15">
        <f ca="1" t="shared" si="26"/>
        <v>-0.0108416003487401</v>
      </c>
      <c r="N63" s="15">
        <f ca="1" t="shared" si="26"/>
        <v>-0.0125127793054766</v>
      </c>
      <c r="O63" s="15">
        <f ca="1" t="shared" si="26"/>
        <v>-0.0138792969126343</v>
      </c>
      <c r="P63" s="15">
        <f ca="1" t="shared" si="26"/>
        <v>-0.00924531875898078</v>
      </c>
      <c r="Q63" s="15">
        <f ca="1" t="shared" si="26"/>
        <v>-0.00940836912832282</v>
      </c>
      <c r="R63" s="15">
        <f ca="1" t="shared" si="26"/>
        <v>-0.0143837167299253</v>
      </c>
      <c r="S63" s="15">
        <f ca="1" t="shared" si="26"/>
        <v>-0.0143076271743563</v>
      </c>
      <c r="T63" s="15">
        <f ca="1" t="shared" si="26"/>
        <v>-0.0132749617160169</v>
      </c>
      <c r="U63" s="15">
        <f ca="1" t="shared" si="26"/>
        <v>-0.0158833408791749</v>
      </c>
      <c r="V63" s="15">
        <f ca="1" t="shared" si="26"/>
        <v>-0.0138053279815452</v>
      </c>
      <c r="W63" s="15">
        <f ca="1" t="shared" si="26"/>
        <v>-0.0124537794888535</v>
      </c>
      <c r="X63" s="15">
        <f ca="1" t="shared" si="26"/>
        <v>-0.0104091212198494</v>
      </c>
      <c r="Y63" s="15">
        <f ca="1" t="shared" si="26"/>
        <v>-0.00794166942784698</v>
      </c>
      <c r="Z63" s="15">
        <f ca="1" t="shared" si="26"/>
        <v>-0.00827820378548045</v>
      </c>
      <c r="AA63" s="15">
        <f ca="1" t="shared" si="26"/>
        <v>-0.00851563501888487</v>
      </c>
      <c r="AB63" s="3"/>
    </row>
    <row r="64" spans="1:28">
      <c r="A64" s="16"/>
      <c r="B64" s="4">
        <f t="shared" si="13"/>
        <v>16</v>
      </c>
      <c r="C64" s="15">
        <v>0</v>
      </c>
      <c r="D64" s="15">
        <f ca="1" t="shared" ref="D64:AA64" si="27">C64*EXP(-HW_MeanRev*HW_delta_t)+HW_Sigma*SQRT((1-EXP(-2*HW_MeanRev*HW_delta_t))/(2*HW_MeanRev))*D43</f>
        <v>0.00178534157249208</v>
      </c>
      <c r="E64" s="15">
        <f ca="1" t="shared" si="27"/>
        <v>0.00300405066352182</v>
      </c>
      <c r="F64" s="15">
        <f ca="1" t="shared" si="27"/>
        <v>0.00450679911037577</v>
      </c>
      <c r="G64" s="15">
        <f ca="1" t="shared" si="27"/>
        <v>0.00632881009531419</v>
      </c>
      <c r="H64" s="15">
        <f ca="1" t="shared" si="27"/>
        <v>0.00664549555262628</v>
      </c>
      <c r="I64" s="15">
        <f ca="1" t="shared" si="27"/>
        <v>0.000733307125526958</v>
      </c>
      <c r="J64" s="15">
        <f ca="1" t="shared" si="27"/>
        <v>-0.00425696524316581</v>
      </c>
      <c r="K64" s="15">
        <f ca="1" t="shared" si="27"/>
        <v>-0.00216682346776164</v>
      </c>
      <c r="L64" s="15">
        <f ca="1" t="shared" si="27"/>
        <v>-0.000785681319622141</v>
      </c>
      <c r="M64" s="15">
        <f ca="1" t="shared" si="27"/>
        <v>0.00181273634446153</v>
      </c>
      <c r="N64" s="15">
        <f ca="1" t="shared" si="27"/>
        <v>0.0039440794817439</v>
      </c>
      <c r="O64" s="15">
        <f ca="1" t="shared" si="27"/>
        <v>0.00524050640206165</v>
      </c>
      <c r="P64" s="15">
        <f ca="1" t="shared" si="27"/>
        <v>0.00513834622577528</v>
      </c>
      <c r="Q64" s="15">
        <f ca="1" t="shared" si="27"/>
        <v>0.0104149798436205</v>
      </c>
      <c r="R64" s="15">
        <f ca="1" t="shared" si="27"/>
        <v>0.0111089221970669</v>
      </c>
      <c r="S64" s="15">
        <f ca="1" t="shared" si="27"/>
        <v>0.0133374208317543</v>
      </c>
      <c r="T64" s="15">
        <f ca="1" t="shared" si="27"/>
        <v>0.0152984069653536</v>
      </c>
      <c r="U64" s="15">
        <f ca="1" t="shared" si="27"/>
        <v>0.0194697049476968</v>
      </c>
      <c r="V64" s="15">
        <f ca="1" t="shared" si="27"/>
        <v>0.021268711731078</v>
      </c>
      <c r="W64" s="15">
        <f ca="1" t="shared" si="27"/>
        <v>0.0211382834636331</v>
      </c>
      <c r="X64" s="15">
        <f ca="1" t="shared" si="27"/>
        <v>0.0222984496272486</v>
      </c>
      <c r="Y64" s="15">
        <f ca="1" t="shared" si="27"/>
        <v>0.0254967689151993</v>
      </c>
      <c r="Z64" s="15">
        <f ca="1" t="shared" si="27"/>
        <v>0.0251136232190376</v>
      </c>
      <c r="AA64" s="15">
        <f ca="1" t="shared" si="27"/>
        <v>0.028434203506233</v>
      </c>
      <c r="AB64" s="3"/>
    </row>
    <row r="65" spans="1:28">
      <c r="A65" s="16"/>
      <c r="B65" s="4">
        <f t="shared" si="13"/>
        <v>17</v>
      </c>
      <c r="C65" s="15">
        <v>0</v>
      </c>
      <c r="D65" s="15">
        <f ca="1" t="shared" ref="D65:AA65" si="28">C65*EXP(-HW_MeanRev*HW_delta_t)+HW_Sigma*SQRT((1-EXP(-2*HW_MeanRev*HW_delta_t))/(2*HW_MeanRev))*D44</f>
        <v>0.00294660046209387</v>
      </c>
      <c r="E65" s="15">
        <f ca="1" t="shared" si="28"/>
        <v>0.00333564837589086</v>
      </c>
      <c r="F65" s="15">
        <f ca="1" t="shared" si="28"/>
        <v>0.00525577482722981</v>
      </c>
      <c r="G65" s="15">
        <f ca="1" t="shared" si="28"/>
        <v>0.00783423847888034</v>
      </c>
      <c r="H65" s="15">
        <f ca="1" t="shared" si="28"/>
        <v>0.00857072028507277</v>
      </c>
      <c r="I65" s="15">
        <f ca="1" t="shared" si="28"/>
        <v>0.00596080703906212</v>
      </c>
      <c r="J65" s="15">
        <f ca="1" t="shared" si="28"/>
        <v>-0.000242331761861754</v>
      </c>
      <c r="K65" s="15">
        <f ca="1" t="shared" si="28"/>
        <v>0.00536625562435245</v>
      </c>
      <c r="L65" s="15">
        <f ca="1" t="shared" si="28"/>
        <v>0.00698532710577343</v>
      </c>
      <c r="M65" s="15">
        <f ca="1" t="shared" si="28"/>
        <v>0.00362232969083748</v>
      </c>
      <c r="N65" s="15">
        <f ca="1" t="shared" si="28"/>
        <v>-0.00444086169326967</v>
      </c>
      <c r="O65" s="15">
        <f ca="1" t="shared" si="28"/>
        <v>-0.00609650532874639</v>
      </c>
      <c r="P65" s="15">
        <f ca="1" t="shared" si="28"/>
        <v>-0.00696838690032792</v>
      </c>
      <c r="Q65" s="15">
        <f ca="1" t="shared" si="28"/>
        <v>-0.00801587939178509</v>
      </c>
      <c r="R65" s="15">
        <f ca="1" t="shared" si="28"/>
        <v>-0.0140915007385116</v>
      </c>
      <c r="S65" s="15">
        <f ca="1" t="shared" si="28"/>
        <v>-0.0173829176268247</v>
      </c>
      <c r="T65" s="15">
        <f ca="1" t="shared" si="28"/>
        <v>-0.0139081373373636</v>
      </c>
      <c r="U65" s="15">
        <f ca="1" t="shared" si="28"/>
        <v>-0.00863060180681744</v>
      </c>
      <c r="V65" s="15">
        <f ca="1" t="shared" si="28"/>
        <v>-0.0122300800111097</v>
      </c>
      <c r="W65" s="15">
        <f ca="1" t="shared" si="28"/>
        <v>-0.0114687375871242</v>
      </c>
      <c r="X65" s="15">
        <f ca="1" t="shared" si="28"/>
        <v>-0.0114283738704804</v>
      </c>
      <c r="Y65" s="15">
        <f ca="1" t="shared" si="28"/>
        <v>-0.0105857933784396</v>
      </c>
      <c r="Z65" s="15">
        <f ca="1" t="shared" si="28"/>
        <v>-0.0124188670730551</v>
      </c>
      <c r="AA65" s="15">
        <f ca="1" t="shared" si="28"/>
        <v>-0.0115273710646716</v>
      </c>
      <c r="AB65" s="3"/>
    </row>
    <row r="66" spans="1:28">
      <c r="A66" s="16"/>
      <c r="B66" s="4">
        <f t="shared" si="13"/>
        <v>18</v>
      </c>
      <c r="C66" s="15">
        <v>0</v>
      </c>
      <c r="D66" s="15">
        <f ca="1" t="shared" ref="D66:AA66" si="29">C66*EXP(-HW_MeanRev*HW_delta_t)+HW_Sigma*SQRT((1-EXP(-2*HW_MeanRev*HW_delta_t))/(2*HW_MeanRev))*D45</f>
        <v>-0.00479541866270973</v>
      </c>
      <c r="E66" s="15">
        <f ca="1" t="shared" si="29"/>
        <v>-0.00236027215171269</v>
      </c>
      <c r="F66" s="15">
        <f ca="1" t="shared" si="29"/>
        <v>-0.00396200858088706</v>
      </c>
      <c r="G66" s="15">
        <f ca="1" t="shared" si="29"/>
        <v>-0.000783288420753306</v>
      </c>
      <c r="H66" s="15">
        <f ca="1" t="shared" si="29"/>
        <v>-0.00209127876834407</v>
      </c>
      <c r="I66" s="15">
        <f ca="1" t="shared" si="29"/>
        <v>0.000539549608060444</v>
      </c>
      <c r="J66" s="15">
        <f ca="1" t="shared" si="29"/>
        <v>-0.00157462625357474</v>
      </c>
      <c r="K66" s="15">
        <f ca="1" t="shared" si="29"/>
        <v>0.000371109436610461</v>
      </c>
      <c r="L66" s="15">
        <f ca="1" t="shared" si="29"/>
        <v>-0.00250264168851495</v>
      </c>
      <c r="M66" s="15">
        <f ca="1" t="shared" si="29"/>
        <v>-0.00410803426243549</v>
      </c>
      <c r="N66" s="15">
        <f ca="1" t="shared" si="29"/>
        <v>0.00127087647201935</v>
      </c>
      <c r="O66" s="15">
        <f ca="1" t="shared" si="29"/>
        <v>0.00314174713310694</v>
      </c>
      <c r="P66" s="15">
        <f ca="1" t="shared" si="29"/>
        <v>-0.000572024707642322</v>
      </c>
      <c r="Q66" s="15">
        <f ca="1" t="shared" si="29"/>
        <v>-0.000592912396968301</v>
      </c>
      <c r="R66" s="15">
        <f ca="1" t="shared" si="29"/>
        <v>-0.00292463369892464</v>
      </c>
      <c r="S66" s="15">
        <f ca="1" t="shared" si="29"/>
        <v>-0.00470568354093222</v>
      </c>
      <c r="T66" s="15">
        <f ca="1" t="shared" si="29"/>
        <v>-0.0102337567828411</v>
      </c>
      <c r="U66" s="15">
        <f ca="1" t="shared" si="29"/>
        <v>-0.0110192915267775</v>
      </c>
      <c r="V66" s="15">
        <f ca="1" t="shared" si="29"/>
        <v>-0.0125271890691469</v>
      </c>
      <c r="W66" s="15">
        <f ca="1" t="shared" si="29"/>
        <v>-0.00568121233458806</v>
      </c>
      <c r="X66" s="15">
        <f ca="1" t="shared" si="29"/>
        <v>-0.0066428078539309</v>
      </c>
      <c r="Y66" s="15">
        <f ca="1" t="shared" si="29"/>
        <v>-0.00566461123444991</v>
      </c>
      <c r="Z66" s="15">
        <f ca="1" t="shared" si="29"/>
        <v>-0.00307409258968195</v>
      </c>
      <c r="AA66" s="15">
        <f ca="1" t="shared" si="29"/>
        <v>-0.00483012553028136</v>
      </c>
      <c r="AB66" s="3"/>
    </row>
    <row r="67" spans="1:28">
      <c r="A67" s="16"/>
      <c r="B67" s="4">
        <f t="shared" si="13"/>
        <v>19</v>
      </c>
      <c r="C67" s="15">
        <v>0</v>
      </c>
      <c r="D67" s="15">
        <f ca="1" t="shared" ref="D67:AA67" si="30">C67*EXP(-HW_MeanRev*HW_delta_t)+HW_Sigma*SQRT((1-EXP(-2*HW_MeanRev*HW_delta_t))/(2*HW_MeanRev))*D46</f>
        <v>0.00217140256357952</v>
      </c>
      <c r="E67" s="15">
        <f ca="1" t="shared" si="30"/>
        <v>0.00628488311917483</v>
      </c>
      <c r="F67" s="15">
        <f ca="1" t="shared" si="30"/>
        <v>0.00339457885528989</v>
      </c>
      <c r="G67" s="15">
        <f ca="1" t="shared" si="30"/>
        <v>0.00503530928890128</v>
      </c>
      <c r="H67" s="15">
        <f ca="1" t="shared" si="30"/>
        <v>0.00366321788015138</v>
      </c>
      <c r="I67" s="15">
        <f ca="1" t="shared" si="30"/>
        <v>0.00381513891994196</v>
      </c>
      <c r="J67" s="15">
        <f ca="1" t="shared" si="30"/>
        <v>0.00646178539321644</v>
      </c>
      <c r="K67" s="15">
        <f ca="1" t="shared" si="30"/>
        <v>0.00739025453197439</v>
      </c>
      <c r="L67" s="15">
        <f ca="1" t="shared" si="30"/>
        <v>0.0145524773364091</v>
      </c>
      <c r="M67" s="15">
        <f ca="1" t="shared" si="30"/>
        <v>0.0148582138631278</v>
      </c>
      <c r="N67" s="15">
        <f ca="1" t="shared" si="30"/>
        <v>0.01597581244109</v>
      </c>
      <c r="O67" s="15">
        <f ca="1" t="shared" si="30"/>
        <v>0.0128147041912423</v>
      </c>
      <c r="P67" s="15">
        <f ca="1" t="shared" si="30"/>
        <v>0.0148771746830571</v>
      </c>
      <c r="Q67" s="15">
        <f ca="1" t="shared" si="30"/>
        <v>0.0136408412665849</v>
      </c>
      <c r="R67" s="15">
        <f ca="1" t="shared" si="30"/>
        <v>0.0155748674378633</v>
      </c>
      <c r="S67" s="15">
        <f ca="1" t="shared" si="30"/>
        <v>0.0176800592592286</v>
      </c>
      <c r="T67" s="15">
        <f ca="1" t="shared" si="30"/>
        <v>0.018570688578579</v>
      </c>
      <c r="U67" s="15">
        <f ca="1" t="shared" si="30"/>
        <v>0.0179914442763025</v>
      </c>
      <c r="V67" s="15">
        <f ca="1" t="shared" si="30"/>
        <v>0.0204582201418556</v>
      </c>
      <c r="W67" s="15">
        <f ca="1" t="shared" si="30"/>
        <v>0.019239163816035</v>
      </c>
      <c r="X67" s="15">
        <f ca="1" t="shared" si="30"/>
        <v>0.0158719193545892</v>
      </c>
      <c r="Y67" s="15">
        <f ca="1" t="shared" si="30"/>
        <v>0.0140593212625426</v>
      </c>
      <c r="Z67" s="15">
        <f ca="1" t="shared" si="30"/>
        <v>0.00880814268115676</v>
      </c>
      <c r="AA67" s="15">
        <f ca="1" t="shared" si="30"/>
        <v>0.00973112014107266</v>
      </c>
      <c r="AB67" s="3"/>
    </row>
    <row r="68" spans="1:28">
      <c r="A68" s="16"/>
      <c r="B68" s="4">
        <f t="shared" si="13"/>
        <v>20</v>
      </c>
      <c r="C68" s="15">
        <v>0</v>
      </c>
      <c r="D68" s="15">
        <f ca="1" t="shared" ref="D68:AA68" si="31">C68*EXP(-HW_MeanRev*HW_delta_t)+HW_Sigma*SQRT((1-EXP(-2*HW_MeanRev*HW_delta_t))/(2*HW_MeanRev))*D47</f>
        <v>0.00254901908072287</v>
      </c>
      <c r="E68" s="15">
        <f ca="1" t="shared" si="31"/>
        <v>-0.00036291783785479</v>
      </c>
      <c r="F68" s="15">
        <f ca="1" t="shared" si="31"/>
        <v>-0.00153767660222256</v>
      </c>
      <c r="G68" s="15">
        <f ca="1" t="shared" si="31"/>
        <v>0.000407230222503923</v>
      </c>
      <c r="H68" s="15">
        <f ca="1" t="shared" si="31"/>
        <v>-0.000915424361699918</v>
      </c>
      <c r="I68" s="15">
        <f ca="1" t="shared" si="31"/>
        <v>-0.00110753861219968</v>
      </c>
      <c r="J68" s="15">
        <f ca="1" t="shared" si="31"/>
        <v>-0.00172731948175409</v>
      </c>
      <c r="K68" s="15">
        <f ca="1" t="shared" si="31"/>
        <v>-0.00481429953380202</v>
      </c>
      <c r="L68" s="15">
        <f ca="1" t="shared" si="31"/>
        <v>-0.00536558551214375</v>
      </c>
      <c r="M68" s="15">
        <f ca="1" t="shared" si="31"/>
        <v>-0.00603652089296531</v>
      </c>
      <c r="N68" s="15">
        <f ca="1" t="shared" si="31"/>
        <v>-0.00240794225063801</v>
      </c>
      <c r="O68" s="15">
        <f ca="1" t="shared" si="31"/>
        <v>-0.00324800311762191</v>
      </c>
      <c r="P68" s="15">
        <f ca="1" t="shared" si="31"/>
        <v>-0.00696309037581269</v>
      </c>
      <c r="Q68" s="15">
        <f ca="1" t="shared" si="31"/>
        <v>-0.00777579888662316</v>
      </c>
      <c r="R68" s="15">
        <f ca="1" t="shared" si="31"/>
        <v>-0.00774650722240678</v>
      </c>
      <c r="S68" s="15">
        <f ca="1" t="shared" si="31"/>
        <v>-0.0055052086748974</v>
      </c>
      <c r="T68" s="15">
        <f ca="1" t="shared" si="31"/>
        <v>-0.00618173298218069</v>
      </c>
      <c r="U68" s="15">
        <f ca="1" t="shared" si="31"/>
        <v>-0.00916321005202405</v>
      </c>
      <c r="V68" s="15">
        <f ca="1" t="shared" si="31"/>
        <v>-0.0102876945884094</v>
      </c>
      <c r="W68" s="15">
        <f ca="1" t="shared" si="31"/>
        <v>-0.0102299923503441</v>
      </c>
      <c r="X68" s="15">
        <f ca="1" t="shared" si="31"/>
        <v>-0.00785231144680774</v>
      </c>
      <c r="Y68" s="15">
        <f ca="1" t="shared" si="31"/>
        <v>-0.00756551481237416</v>
      </c>
      <c r="Z68" s="15">
        <f ca="1" t="shared" si="31"/>
        <v>-0.00891307803288384</v>
      </c>
      <c r="AA68" s="15">
        <f ca="1" t="shared" si="31"/>
        <v>-0.0103972023427932</v>
      </c>
      <c r="AB68" s="3"/>
    </row>
    <row r="69" spans="1:28">
      <c r="A69" s="3"/>
      <c r="B69" s="3"/>
      <c r="C69" s="7">
        <v>0</v>
      </c>
      <c r="D69" s="7">
        <f>C69+1</f>
        <v>1</v>
      </c>
      <c r="E69" s="7">
        <f t="shared" ref="E69:AA69" si="32">D69+1</f>
        <v>2</v>
      </c>
      <c r="F69" s="7">
        <f t="shared" si="32"/>
        <v>3</v>
      </c>
      <c r="G69" s="7">
        <f t="shared" si="32"/>
        <v>4</v>
      </c>
      <c r="H69" s="7">
        <f t="shared" si="32"/>
        <v>5</v>
      </c>
      <c r="I69" s="7">
        <f t="shared" si="32"/>
        <v>6</v>
      </c>
      <c r="J69" s="7">
        <f t="shared" si="32"/>
        <v>7</v>
      </c>
      <c r="K69" s="7">
        <f t="shared" si="32"/>
        <v>8</v>
      </c>
      <c r="L69" s="7">
        <f t="shared" si="32"/>
        <v>9</v>
      </c>
      <c r="M69" s="7">
        <f t="shared" si="32"/>
        <v>10</v>
      </c>
      <c r="N69" s="7">
        <f t="shared" si="32"/>
        <v>11</v>
      </c>
      <c r="O69" s="7">
        <f t="shared" si="32"/>
        <v>12</v>
      </c>
      <c r="P69" s="7">
        <f t="shared" si="32"/>
        <v>13</v>
      </c>
      <c r="Q69" s="7">
        <f t="shared" si="32"/>
        <v>14</v>
      </c>
      <c r="R69" s="7">
        <f t="shared" si="32"/>
        <v>15</v>
      </c>
      <c r="S69" s="7">
        <f t="shared" si="32"/>
        <v>16</v>
      </c>
      <c r="T69" s="7">
        <f t="shared" si="32"/>
        <v>17</v>
      </c>
      <c r="U69" s="7">
        <f t="shared" si="32"/>
        <v>18</v>
      </c>
      <c r="V69" s="7">
        <f t="shared" si="32"/>
        <v>19</v>
      </c>
      <c r="W69" s="7">
        <f t="shared" si="32"/>
        <v>20</v>
      </c>
      <c r="X69" s="7">
        <f t="shared" si="32"/>
        <v>21</v>
      </c>
      <c r="Y69" s="7">
        <f t="shared" si="32"/>
        <v>22</v>
      </c>
      <c r="Z69" s="7">
        <f t="shared" si="32"/>
        <v>23</v>
      </c>
      <c r="AA69" s="7">
        <f t="shared" si="32"/>
        <v>24</v>
      </c>
      <c r="AB69" s="3"/>
    </row>
    <row r="70" ht="18.75" customHeight="1" spans="1:28">
      <c r="A70" s="18" t="s">
        <v>11</v>
      </c>
      <c r="B70" s="19"/>
      <c r="C70" s="20">
        <f t="shared" ref="C70:AA70" si="33">HW_Sigma*((1-EXP(-2*HW_MeanRev*HW_i*HW_delta_t))/(2*HW_MeanRev))^0.5</f>
        <v>0</v>
      </c>
      <c r="D70" s="21">
        <f t="shared" si="33"/>
        <v>0.00288074770869023</v>
      </c>
      <c r="E70" s="21">
        <f t="shared" si="33"/>
        <v>0.00406553147551246</v>
      </c>
      <c r="F70" s="21">
        <f t="shared" si="33"/>
        <v>0.00496891215173577</v>
      </c>
      <c r="G70" s="21">
        <f t="shared" si="33"/>
        <v>0.00572572261972182</v>
      </c>
      <c r="H70" s="21">
        <f t="shared" si="33"/>
        <v>0.00638831299255616</v>
      </c>
      <c r="I70" s="21">
        <f t="shared" si="33"/>
        <v>0.00698359330855441</v>
      </c>
      <c r="J70" s="21">
        <f t="shared" si="33"/>
        <v>0.00752758594281778</v>
      </c>
      <c r="K70" s="21">
        <f t="shared" si="33"/>
        <v>0.00803075432125664</v>
      </c>
      <c r="L70" s="21">
        <f t="shared" si="33"/>
        <v>0.00850038314850849</v>
      </c>
      <c r="M70" s="21">
        <f t="shared" si="33"/>
        <v>0.00894178871203501</v>
      </c>
      <c r="N70" s="21">
        <f t="shared" si="33"/>
        <v>0.00935899378816559</v>
      </c>
      <c r="O70" s="21">
        <f t="shared" si="33"/>
        <v>0.00975513105827085</v>
      </c>
      <c r="P70" s="21">
        <f t="shared" si="33"/>
        <v>0.0101326977111585</v>
      </c>
      <c r="Q70" s="21">
        <f t="shared" si="33"/>
        <v>0.0104937233150096</v>
      </c>
      <c r="R70" s="21">
        <f t="shared" si="33"/>
        <v>0.0108398845665166</v>
      </c>
      <c r="S70" s="21">
        <f t="shared" si="33"/>
        <v>0.0111725861355844</v>
      </c>
      <c r="T70" s="21">
        <f t="shared" si="33"/>
        <v>0.0114930191082262</v>
      </c>
      <c r="U70" s="21">
        <f t="shared" si="33"/>
        <v>0.0118022041829034</v>
      </c>
      <c r="V70" s="21">
        <f t="shared" si="33"/>
        <v>0.0121010242208946</v>
      </c>
      <c r="W70" s="21">
        <f t="shared" si="33"/>
        <v>0.0123902491948058</v>
      </c>
      <c r="X70" s="21">
        <f t="shared" si="33"/>
        <v>0.0126705556007143</v>
      </c>
      <c r="Y70" s="21">
        <f t="shared" si="33"/>
        <v>0.0129425417669172</v>
      </c>
      <c r="Z70" s="21">
        <f t="shared" si="33"/>
        <v>0.0132067400732862</v>
      </c>
      <c r="AA70" s="21">
        <f t="shared" si="33"/>
        <v>0.0134636268115994</v>
      </c>
      <c r="AB70" s="3"/>
    </row>
    <row r="71" spans="1:28">
      <c r="A71" s="3"/>
      <c r="B71" s="3"/>
      <c r="C71" s="7">
        <v>0</v>
      </c>
      <c r="D71" s="7">
        <f>C71+1</f>
        <v>1</v>
      </c>
      <c r="E71" s="7">
        <f t="shared" ref="E71:AA71" si="34">D71+1</f>
        <v>2</v>
      </c>
      <c r="F71" s="7">
        <f t="shared" si="34"/>
        <v>3</v>
      </c>
      <c r="G71" s="7">
        <f t="shared" si="34"/>
        <v>4</v>
      </c>
      <c r="H71" s="7">
        <f t="shared" si="34"/>
        <v>5</v>
      </c>
      <c r="I71" s="7">
        <f t="shared" si="34"/>
        <v>6</v>
      </c>
      <c r="J71" s="7">
        <f t="shared" si="34"/>
        <v>7</v>
      </c>
      <c r="K71" s="7">
        <f t="shared" si="34"/>
        <v>8</v>
      </c>
      <c r="L71" s="7">
        <f t="shared" si="34"/>
        <v>9</v>
      </c>
      <c r="M71" s="7">
        <f t="shared" si="34"/>
        <v>10</v>
      </c>
      <c r="N71" s="7">
        <f t="shared" si="34"/>
        <v>11</v>
      </c>
      <c r="O71" s="7">
        <f t="shared" si="34"/>
        <v>12</v>
      </c>
      <c r="P71" s="7">
        <f t="shared" si="34"/>
        <v>13</v>
      </c>
      <c r="Q71" s="7">
        <f t="shared" si="34"/>
        <v>14</v>
      </c>
      <c r="R71" s="7">
        <f t="shared" si="34"/>
        <v>15</v>
      </c>
      <c r="S71" s="7">
        <f t="shared" si="34"/>
        <v>16</v>
      </c>
      <c r="T71" s="7">
        <f t="shared" si="34"/>
        <v>17</v>
      </c>
      <c r="U71" s="7">
        <f t="shared" si="34"/>
        <v>18</v>
      </c>
      <c r="V71" s="7">
        <f t="shared" si="34"/>
        <v>19</v>
      </c>
      <c r="W71" s="7">
        <f t="shared" si="34"/>
        <v>20</v>
      </c>
      <c r="X71" s="7">
        <f t="shared" si="34"/>
        <v>21</v>
      </c>
      <c r="Y71" s="7">
        <f t="shared" si="34"/>
        <v>22</v>
      </c>
      <c r="Z71" s="7">
        <f t="shared" si="34"/>
        <v>23</v>
      </c>
      <c r="AA71" s="7">
        <f t="shared" si="34"/>
        <v>24</v>
      </c>
      <c r="AB71" s="3"/>
    </row>
    <row r="72" spans="1:28">
      <c r="A72" s="14" t="s">
        <v>12</v>
      </c>
      <c r="B72" s="4">
        <f>B49</f>
        <v>1</v>
      </c>
      <c r="C72" s="15">
        <f>C49</f>
        <v>0</v>
      </c>
      <c r="D72" s="15" t="e">
        <f ca="1">0+D$70*(D49-AVERAGE(D$49:D$68))/_xlfn.STDEV.P(D$49:D$68)</f>
        <v>#NAME?</v>
      </c>
      <c r="E72" s="15" t="e">
        <f ca="1">0+E$70*(E49-AVERAGE(E$49:E$68))/_xlfn.STDEV.P(E$49:E$68)</f>
        <v>#NAME?</v>
      </c>
      <c r="F72" s="15" t="e">
        <f ca="1">0+F$70*(F49-AVERAGE(F$49:F$68))/_xlfn.STDEV.P(F$49:F$68)</f>
        <v>#NAME?</v>
      </c>
      <c r="G72" s="15" t="e">
        <f ca="1">0+G$70*(G49-AVERAGE(G$49:G$68))/_xlfn.STDEV.P(G$49:G$68)</f>
        <v>#NAME?</v>
      </c>
      <c r="H72" s="15" t="e">
        <f ca="1">0+H$70*(H49-AVERAGE(H$49:H$68))/_xlfn.STDEV.P(H$49:H$68)</f>
        <v>#NAME?</v>
      </c>
      <c r="I72" s="15" t="e">
        <f ca="1">0+I$70*(I49-AVERAGE(I$49:I$68))/_xlfn.STDEV.P(I$49:I$68)</f>
        <v>#NAME?</v>
      </c>
      <c r="J72" s="15" t="e">
        <f ca="1">0+J$70*(J49-AVERAGE(J$49:J$68))/_xlfn.STDEV.P(J$49:J$68)</f>
        <v>#NAME?</v>
      </c>
      <c r="K72" s="15" t="e">
        <f ca="1">0+K$70*(K49-AVERAGE(K$49:K$68))/_xlfn.STDEV.P(K$49:K$68)</f>
        <v>#NAME?</v>
      </c>
      <c r="L72" s="15" t="e">
        <f ca="1">0+L$70*(L49-AVERAGE(L$49:L$68))/_xlfn.STDEV.P(L$49:L$68)</f>
        <v>#NAME?</v>
      </c>
      <c r="M72" s="15" t="e">
        <f ca="1">0+M$70*(M49-AVERAGE(M$49:M$68))/_xlfn.STDEV.P(M$49:M$68)</f>
        <v>#NAME?</v>
      </c>
      <c r="N72" s="15" t="e">
        <f ca="1">0+N$70*(N49-AVERAGE(N$49:N$68))/_xlfn.STDEV.P(N$49:N$68)</f>
        <v>#NAME?</v>
      </c>
      <c r="O72" s="15" t="e">
        <f ca="1">0+O$70*(O49-AVERAGE(O$49:O$68))/_xlfn.STDEV.P(O$49:O$68)</f>
        <v>#NAME?</v>
      </c>
      <c r="P72" s="15" t="e">
        <f ca="1">0+P$70*(P49-AVERAGE(P$49:P$68))/_xlfn.STDEV.P(P$49:P$68)</f>
        <v>#NAME?</v>
      </c>
      <c r="Q72" s="15" t="e">
        <f ca="1">0+Q$70*(Q49-AVERAGE(Q$49:Q$68))/_xlfn.STDEV.P(Q$49:Q$68)</f>
        <v>#NAME?</v>
      </c>
      <c r="R72" s="15" t="e">
        <f ca="1">0+R$70*(R49-AVERAGE(R$49:R$68))/_xlfn.STDEV.P(R$49:R$68)</f>
        <v>#NAME?</v>
      </c>
      <c r="S72" s="15" t="e">
        <f ca="1">0+S$70*(S49-AVERAGE(S$49:S$68))/_xlfn.STDEV.P(S$49:S$68)</f>
        <v>#NAME?</v>
      </c>
      <c r="T72" s="15" t="e">
        <f ca="1">0+T$70*(T49-AVERAGE(T$49:T$68))/_xlfn.STDEV.P(T$49:T$68)</f>
        <v>#NAME?</v>
      </c>
      <c r="U72" s="15" t="e">
        <f ca="1">0+U$70*(U49-AVERAGE(U$49:U$68))/_xlfn.STDEV.P(U$49:U$68)</f>
        <v>#NAME?</v>
      </c>
      <c r="V72" s="15" t="e">
        <f ca="1">0+V$70*(V49-AVERAGE(V$49:V$68))/_xlfn.STDEV.P(V$49:V$68)</f>
        <v>#NAME?</v>
      </c>
      <c r="W72" s="15" t="e">
        <f ca="1">0+W$70*(W49-AVERAGE(W$49:W$68))/_xlfn.STDEV.P(W$49:W$68)</f>
        <v>#NAME?</v>
      </c>
      <c r="X72" s="15" t="e">
        <f ca="1">0+X$70*(X49-AVERAGE(X$49:X$68))/_xlfn.STDEV.P(X$49:X$68)</f>
        <v>#NAME?</v>
      </c>
      <c r="Y72" s="15" t="e">
        <f ca="1">0+Y$70*(Y49-AVERAGE(Y$49:Y$68))/_xlfn.STDEV.P(Y$49:Y$68)</f>
        <v>#NAME?</v>
      </c>
      <c r="Z72" s="15" t="e">
        <f ca="1">0+Z$70*(Z49-AVERAGE(Z$49:Z$68))/_xlfn.STDEV.P(Z$49:Z$68)</f>
        <v>#NAME?</v>
      </c>
      <c r="AA72" s="15" t="e">
        <f ca="1">0+AA$70*(AA49-AVERAGE(AA$49:AA$68))/_xlfn.STDEV.P(AA$49:AA$68)</f>
        <v>#NAME?</v>
      </c>
      <c r="AB72" s="3"/>
    </row>
    <row r="73" spans="1:28">
      <c r="A73" s="16"/>
      <c r="B73" s="4">
        <f t="shared" ref="B73:C88" si="35">B50</f>
        <v>2</v>
      </c>
      <c r="C73" s="15">
        <f t="shared" si="35"/>
        <v>0</v>
      </c>
      <c r="D73" s="15" t="e">
        <f ca="1">0+D$70*(D50-AVERAGE(D$49:D$68))/_xlfn.STDEV.P(D$49:D$68)</f>
        <v>#NAME?</v>
      </c>
      <c r="E73" s="15" t="e">
        <f ca="1">0+E$70*(E50-AVERAGE(E$49:E$68))/_xlfn.STDEV.P(E$49:E$68)</f>
        <v>#NAME?</v>
      </c>
      <c r="F73" s="15" t="e">
        <f ca="1">0+F$70*(F50-AVERAGE(F$49:F$68))/_xlfn.STDEV.P(F$49:F$68)</f>
        <v>#NAME?</v>
      </c>
      <c r="G73" s="15" t="e">
        <f ca="1">0+G$70*(G50-AVERAGE(G$49:G$68))/_xlfn.STDEV.P(G$49:G$68)</f>
        <v>#NAME?</v>
      </c>
      <c r="H73" s="15" t="e">
        <f ca="1">0+H$70*(H50-AVERAGE(H$49:H$68))/_xlfn.STDEV.P(H$49:H$68)</f>
        <v>#NAME?</v>
      </c>
      <c r="I73" s="15" t="e">
        <f ca="1">0+I$70*(I50-AVERAGE(I$49:I$68))/_xlfn.STDEV.P(I$49:I$68)</f>
        <v>#NAME?</v>
      </c>
      <c r="J73" s="15" t="e">
        <f ca="1">0+J$70*(J50-AVERAGE(J$49:J$68))/_xlfn.STDEV.P(J$49:J$68)</f>
        <v>#NAME?</v>
      </c>
      <c r="K73" s="15" t="e">
        <f ca="1">0+K$70*(K50-AVERAGE(K$49:K$68))/_xlfn.STDEV.P(K$49:K$68)</f>
        <v>#NAME?</v>
      </c>
      <c r="L73" s="15" t="e">
        <f ca="1">0+L$70*(L50-AVERAGE(L$49:L$68))/_xlfn.STDEV.P(L$49:L$68)</f>
        <v>#NAME?</v>
      </c>
      <c r="M73" s="15" t="e">
        <f ca="1">0+M$70*(M50-AVERAGE(M$49:M$68))/_xlfn.STDEV.P(M$49:M$68)</f>
        <v>#NAME?</v>
      </c>
      <c r="N73" s="15" t="e">
        <f ca="1">0+N$70*(N50-AVERAGE(N$49:N$68))/_xlfn.STDEV.P(N$49:N$68)</f>
        <v>#NAME?</v>
      </c>
      <c r="O73" s="15" t="e">
        <f ca="1">0+O$70*(O50-AVERAGE(O$49:O$68))/_xlfn.STDEV.P(O$49:O$68)</f>
        <v>#NAME?</v>
      </c>
      <c r="P73" s="15" t="e">
        <f ca="1">0+P$70*(P50-AVERAGE(P$49:P$68))/_xlfn.STDEV.P(P$49:P$68)</f>
        <v>#NAME?</v>
      </c>
      <c r="Q73" s="15" t="e">
        <f ca="1">0+Q$70*(Q50-AVERAGE(Q$49:Q$68))/_xlfn.STDEV.P(Q$49:Q$68)</f>
        <v>#NAME?</v>
      </c>
      <c r="R73" s="15" t="e">
        <f ca="1">0+R$70*(R50-AVERAGE(R$49:R$68))/_xlfn.STDEV.P(R$49:R$68)</f>
        <v>#NAME?</v>
      </c>
      <c r="S73" s="15" t="e">
        <f ca="1">0+S$70*(S50-AVERAGE(S$49:S$68))/_xlfn.STDEV.P(S$49:S$68)</f>
        <v>#NAME?</v>
      </c>
      <c r="T73" s="15" t="e">
        <f ca="1">0+T$70*(T50-AVERAGE(T$49:T$68))/_xlfn.STDEV.P(T$49:T$68)</f>
        <v>#NAME?</v>
      </c>
      <c r="U73" s="15" t="e">
        <f ca="1">0+U$70*(U50-AVERAGE(U$49:U$68))/_xlfn.STDEV.P(U$49:U$68)</f>
        <v>#NAME?</v>
      </c>
      <c r="V73" s="15" t="e">
        <f ca="1">0+V$70*(V50-AVERAGE(V$49:V$68))/_xlfn.STDEV.P(V$49:V$68)</f>
        <v>#NAME?</v>
      </c>
      <c r="W73" s="15" t="e">
        <f ca="1">0+W$70*(W50-AVERAGE(W$49:W$68))/_xlfn.STDEV.P(W$49:W$68)</f>
        <v>#NAME?</v>
      </c>
      <c r="X73" s="15" t="e">
        <f ca="1">0+X$70*(X50-AVERAGE(X$49:X$68))/_xlfn.STDEV.P(X$49:X$68)</f>
        <v>#NAME?</v>
      </c>
      <c r="Y73" s="15" t="e">
        <f ca="1">0+Y$70*(Y50-AVERAGE(Y$49:Y$68))/_xlfn.STDEV.P(Y$49:Y$68)</f>
        <v>#NAME?</v>
      </c>
      <c r="Z73" s="15" t="e">
        <f ca="1">0+Z$70*(Z50-AVERAGE(Z$49:Z$68))/_xlfn.STDEV.P(Z$49:Z$68)</f>
        <v>#NAME?</v>
      </c>
      <c r="AA73" s="15" t="e">
        <f ca="1">0+AA$70*(AA50-AVERAGE(AA$49:AA$68))/_xlfn.STDEV.P(AA$49:AA$68)</f>
        <v>#NAME?</v>
      </c>
      <c r="AB73" s="3"/>
    </row>
    <row r="74" spans="1:28">
      <c r="A74" s="16"/>
      <c r="B74" s="4">
        <f t="shared" si="35"/>
        <v>3</v>
      </c>
      <c r="C74" s="15">
        <f t="shared" si="35"/>
        <v>0</v>
      </c>
      <c r="D74" s="15" t="e">
        <f ca="1">0+D$70*(D51-AVERAGE(D$49:D$68))/_xlfn.STDEV.P(D$49:D$68)</f>
        <v>#NAME?</v>
      </c>
      <c r="E74" s="15" t="e">
        <f ca="1">0+E$70*(E51-AVERAGE(E$49:E$68))/_xlfn.STDEV.P(E$49:E$68)</f>
        <v>#NAME?</v>
      </c>
      <c r="F74" s="15" t="e">
        <f ca="1">0+F$70*(F51-AVERAGE(F$49:F$68))/_xlfn.STDEV.P(F$49:F$68)</f>
        <v>#NAME?</v>
      </c>
      <c r="G74" s="15" t="e">
        <f ca="1">0+G$70*(G51-AVERAGE(G$49:G$68))/_xlfn.STDEV.P(G$49:G$68)</f>
        <v>#NAME?</v>
      </c>
      <c r="H74" s="15" t="e">
        <f ca="1">0+H$70*(H51-AVERAGE(H$49:H$68))/_xlfn.STDEV.P(H$49:H$68)</f>
        <v>#NAME?</v>
      </c>
      <c r="I74" s="15" t="e">
        <f ca="1">0+I$70*(I51-AVERAGE(I$49:I$68))/_xlfn.STDEV.P(I$49:I$68)</f>
        <v>#NAME?</v>
      </c>
      <c r="J74" s="15" t="e">
        <f ca="1">0+J$70*(J51-AVERAGE(J$49:J$68))/_xlfn.STDEV.P(J$49:J$68)</f>
        <v>#NAME?</v>
      </c>
      <c r="K74" s="15" t="e">
        <f ca="1">0+K$70*(K51-AVERAGE(K$49:K$68))/_xlfn.STDEV.P(K$49:K$68)</f>
        <v>#NAME?</v>
      </c>
      <c r="L74" s="15" t="e">
        <f ca="1">0+L$70*(L51-AVERAGE(L$49:L$68))/_xlfn.STDEV.P(L$49:L$68)</f>
        <v>#NAME?</v>
      </c>
      <c r="M74" s="15" t="e">
        <f ca="1">0+M$70*(M51-AVERAGE(M$49:M$68))/_xlfn.STDEV.P(M$49:M$68)</f>
        <v>#NAME?</v>
      </c>
      <c r="N74" s="15" t="e">
        <f ca="1">0+N$70*(N51-AVERAGE(N$49:N$68))/_xlfn.STDEV.P(N$49:N$68)</f>
        <v>#NAME?</v>
      </c>
      <c r="O74" s="15" t="e">
        <f ca="1">0+O$70*(O51-AVERAGE(O$49:O$68))/_xlfn.STDEV.P(O$49:O$68)</f>
        <v>#NAME?</v>
      </c>
      <c r="P74" s="15" t="e">
        <f ca="1">0+P$70*(P51-AVERAGE(P$49:P$68))/_xlfn.STDEV.P(P$49:P$68)</f>
        <v>#NAME?</v>
      </c>
      <c r="Q74" s="15" t="e">
        <f ca="1">0+Q$70*(Q51-AVERAGE(Q$49:Q$68))/_xlfn.STDEV.P(Q$49:Q$68)</f>
        <v>#NAME?</v>
      </c>
      <c r="R74" s="15" t="e">
        <f ca="1">0+R$70*(R51-AVERAGE(R$49:R$68))/_xlfn.STDEV.P(R$49:R$68)</f>
        <v>#NAME?</v>
      </c>
      <c r="S74" s="15" t="e">
        <f ca="1">0+S$70*(S51-AVERAGE(S$49:S$68))/_xlfn.STDEV.P(S$49:S$68)</f>
        <v>#NAME?</v>
      </c>
      <c r="T74" s="15" t="e">
        <f ca="1">0+T$70*(T51-AVERAGE(T$49:T$68))/_xlfn.STDEV.P(T$49:T$68)</f>
        <v>#NAME?</v>
      </c>
      <c r="U74" s="15" t="e">
        <f ca="1">0+U$70*(U51-AVERAGE(U$49:U$68))/_xlfn.STDEV.P(U$49:U$68)</f>
        <v>#NAME?</v>
      </c>
      <c r="V74" s="15" t="e">
        <f ca="1">0+V$70*(V51-AVERAGE(V$49:V$68))/_xlfn.STDEV.P(V$49:V$68)</f>
        <v>#NAME?</v>
      </c>
      <c r="W74" s="15" t="e">
        <f ca="1">0+W$70*(W51-AVERAGE(W$49:W$68))/_xlfn.STDEV.P(W$49:W$68)</f>
        <v>#NAME?</v>
      </c>
      <c r="X74" s="15" t="e">
        <f ca="1">0+X$70*(X51-AVERAGE(X$49:X$68))/_xlfn.STDEV.P(X$49:X$68)</f>
        <v>#NAME?</v>
      </c>
      <c r="Y74" s="15" t="e">
        <f ca="1">0+Y$70*(Y51-AVERAGE(Y$49:Y$68))/_xlfn.STDEV.P(Y$49:Y$68)</f>
        <v>#NAME?</v>
      </c>
      <c r="Z74" s="15" t="e">
        <f ca="1">0+Z$70*(Z51-AVERAGE(Z$49:Z$68))/_xlfn.STDEV.P(Z$49:Z$68)</f>
        <v>#NAME?</v>
      </c>
      <c r="AA74" s="15" t="e">
        <f ca="1">0+AA$70*(AA51-AVERAGE(AA$49:AA$68))/_xlfn.STDEV.P(AA$49:AA$68)</f>
        <v>#NAME?</v>
      </c>
      <c r="AB74" s="3"/>
    </row>
    <row r="75" spans="1:28">
      <c r="A75" s="16"/>
      <c r="B75" s="4">
        <f t="shared" si="35"/>
        <v>4</v>
      </c>
      <c r="C75" s="15">
        <f t="shared" si="35"/>
        <v>0</v>
      </c>
      <c r="D75" s="15" t="e">
        <f ca="1">0+D$70*(D52-AVERAGE(D$49:D$68))/_xlfn.STDEV.P(D$49:D$68)</f>
        <v>#NAME?</v>
      </c>
      <c r="E75" s="15" t="e">
        <f ca="1">0+E$70*(E52-AVERAGE(E$49:E$68))/_xlfn.STDEV.P(E$49:E$68)</f>
        <v>#NAME?</v>
      </c>
      <c r="F75" s="15" t="e">
        <f ca="1">0+F$70*(F52-AVERAGE(F$49:F$68))/_xlfn.STDEV.P(F$49:F$68)</f>
        <v>#NAME?</v>
      </c>
      <c r="G75" s="15" t="e">
        <f ca="1">0+G$70*(G52-AVERAGE(G$49:G$68))/_xlfn.STDEV.P(G$49:G$68)</f>
        <v>#NAME?</v>
      </c>
      <c r="H75" s="15" t="e">
        <f ca="1">0+H$70*(H52-AVERAGE(H$49:H$68))/_xlfn.STDEV.P(H$49:H$68)</f>
        <v>#NAME?</v>
      </c>
      <c r="I75" s="15" t="e">
        <f ca="1">0+I$70*(I52-AVERAGE(I$49:I$68))/_xlfn.STDEV.P(I$49:I$68)</f>
        <v>#NAME?</v>
      </c>
      <c r="J75" s="15" t="e">
        <f ca="1">0+J$70*(J52-AVERAGE(J$49:J$68))/_xlfn.STDEV.P(J$49:J$68)</f>
        <v>#NAME?</v>
      </c>
      <c r="K75" s="15" t="e">
        <f ca="1">0+K$70*(K52-AVERAGE(K$49:K$68))/_xlfn.STDEV.P(K$49:K$68)</f>
        <v>#NAME?</v>
      </c>
      <c r="L75" s="15" t="e">
        <f ca="1">0+L$70*(L52-AVERAGE(L$49:L$68))/_xlfn.STDEV.P(L$49:L$68)</f>
        <v>#NAME?</v>
      </c>
      <c r="M75" s="15" t="e">
        <f ca="1">0+M$70*(M52-AVERAGE(M$49:M$68))/_xlfn.STDEV.P(M$49:M$68)</f>
        <v>#NAME?</v>
      </c>
      <c r="N75" s="15" t="e">
        <f ca="1">0+N$70*(N52-AVERAGE(N$49:N$68))/_xlfn.STDEV.P(N$49:N$68)</f>
        <v>#NAME?</v>
      </c>
      <c r="O75" s="15" t="e">
        <f ca="1">0+O$70*(O52-AVERAGE(O$49:O$68))/_xlfn.STDEV.P(O$49:O$68)</f>
        <v>#NAME?</v>
      </c>
      <c r="P75" s="15" t="e">
        <f ca="1">0+P$70*(P52-AVERAGE(P$49:P$68))/_xlfn.STDEV.P(P$49:P$68)</f>
        <v>#NAME?</v>
      </c>
      <c r="Q75" s="15" t="e">
        <f ca="1">0+Q$70*(Q52-AVERAGE(Q$49:Q$68))/_xlfn.STDEV.P(Q$49:Q$68)</f>
        <v>#NAME?</v>
      </c>
      <c r="R75" s="15" t="e">
        <f ca="1">0+R$70*(R52-AVERAGE(R$49:R$68))/_xlfn.STDEV.P(R$49:R$68)</f>
        <v>#NAME?</v>
      </c>
      <c r="S75" s="15" t="e">
        <f ca="1">0+S$70*(S52-AVERAGE(S$49:S$68))/_xlfn.STDEV.P(S$49:S$68)</f>
        <v>#NAME?</v>
      </c>
      <c r="T75" s="15" t="e">
        <f ca="1">0+T$70*(T52-AVERAGE(T$49:T$68))/_xlfn.STDEV.P(T$49:T$68)</f>
        <v>#NAME?</v>
      </c>
      <c r="U75" s="15" t="e">
        <f ca="1">0+U$70*(U52-AVERAGE(U$49:U$68))/_xlfn.STDEV.P(U$49:U$68)</f>
        <v>#NAME?</v>
      </c>
      <c r="V75" s="15" t="e">
        <f ca="1">0+V$70*(V52-AVERAGE(V$49:V$68))/_xlfn.STDEV.P(V$49:V$68)</f>
        <v>#NAME?</v>
      </c>
      <c r="W75" s="15" t="e">
        <f ca="1">0+W$70*(W52-AVERAGE(W$49:W$68))/_xlfn.STDEV.P(W$49:W$68)</f>
        <v>#NAME?</v>
      </c>
      <c r="X75" s="15" t="e">
        <f ca="1">0+X$70*(X52-AVERAGE(X$49:X$68))/_xlfn.STDEV.P(X$49:X$68)</f>
        <v>#NAME?</v>
      </c>
      <c r="Y75" s="15" t="e">
        <f ca="1">0+Y$70*(Y52-AVERAGE(Y$49:Y$68))/_xlfn.STDEV.P(Y$49:Y$68)</f>
        <v>#NAME?</v>
      </c>
      <c r="Z75" s="15" t="e">
        <f ca="1">0+Z$70*(Z52-AVERAGE(Z$49:Z$68))/_xlfn.STDEV.P(Z$49:Z$68)</f>
        <v>#NAME?</v>
      </c>
      <c r="AA75" s="15" t="e">
        <f ca="1">0+AA$70*(AA52-AVERAGE(AA$49:AA$68))/_xlfn.STDEV.P(AA$49:AA$68)</f>
        <v>#NAME?</v>
      </c>
      <c r="AB75" s="3"/>
    </row>
    <row r="76" spans="1:28">
      <c r="A76" s="16"/>
      <c r="B76" s="4">
        <f t="shared" si="35"/>
        <v>5</v>
      </c>
      <c r="C76" s="15">
        <f t="shared" si="35"/>
        <v>0</v>
      </c>
      <c r="D76" s="15" t="e">
        <f ca="1">0+D$70*(D53-AVERAGE(D$49:D$68))/_xlfn.STDEV.P(D$49:D$68)</f>
        <v>#NAME?</v>
      </c>
      <c r="E76" s="15" t="e">
        <f ca="1">0+E$70*(E53-AVERAGE(E$49:E$68))/_xlfn.STDEV.P(E$49:E$68)</f>
        <v>#NAME?</v>
      </c>
      <c r="F76" s="15" t="e">
        <f ca="1">0+F$70*(F53-AVERAGE(F$49:F$68))/_xlfn.STDEV.P(F$49:F$68)</f>
        <v>#NAME?</v>
      </c>
      <c r="G76" s="15" t="e">
        <f ca="1">0+G$70*(G53-AVERAGE(G$49:G$68))/_xlfn.STDEV.P(G$49:G$68)</f>
        <v>#NAME?</v>
      </c>
      <c r="H76" s="15" t="e">
        <f ca="1">0+H$70*(H53-AVERAGE(H$49:H$68))/_xlfn.STDEV.P(H$49:H$68)</f>
        <v>#NAME?</v>
      </c>
      <c r="I76" s="15" t="e">
        <f ca="1">0+I$70*(I53-AVERAGE(I$49:I$68))/_xlfn.STDEV.P(I$49:I$68)</f>
        <v>#NAME?</v>
      </c>
      <c r="J76" s="15" t="e">
        <f ca="1">0+J$70*(J53-AVERAGE(J$49:J$68))/_xlfn.STDEV.P(J$49:J$68)</f>
        <v>#NAME?</v>
      </c>
      <c r="K76" s="15" t="e">
        <f ca="1">0+K$70*(K53-AVERAGE(K$49:K$68))/_xlfn.STDEV.P(K$49:K$68)</f>
        <v>#NAME?</v>
      </c>
      <c r="L76" s="15" t="e">
        <f ca="1">0+L$70*(L53-AVERAGE(L$49:L$68))/_xlfn.STDEV.P(L$49:L$68)</f>
        <v>#NAME?</v>
      </c>
      <c r="M76" s="15" t="e">
        <f ca="1">0+M$70*(M53-AVERAGE(M$49:M$68))/_xlfn.STDEV.P(M$49:M$68)</f>
        <v>#NAME?</v>
      </c>
      <c r="N76" s="15" t="e">
        <f ca="1">0+N$70*(N53-AVERAGE(N$49:N$68))/_xlfn.STDEV.P(N$49:N$68)</f>
        <v>#NAME?</v>
      </c>
      <c r="O76" s="15" t="e">
        <f ca="1">0+O$70*(O53-AVERAGE(O$49:O$68))/_xlfn.STDEV.P(O$49:O$68)</f>
        <v>#NAME?</v>
      </c>
      <c r="P76" s="15" t="e">
        <f ca="1">0+P$70*(P53-AVERAGE(P$49:P$68))/_xlfn.STDEV.P(P$49:P$68)</f>
        <v>#NAME?</v>
      </c>
      <c r="Q76" s="15" t="e">
        <f ca="1">0+Q$70*(Q53-AVERAGE(Q$49:Q$68))/_xlfn.STDEV.P(Q$49:Q$68)</f>
        <v>#NAME?</v>
      </c>
      <c r="R76" s="15" t="e">
        <f ca="1">0+R$70*(R53-AVERAGE(R$49:R$68))/_xlfn.STDEV.P(R$49:R$68)</f>
        <v>#NAME?</v>
      </c>
      <c r="S76" s="15" t="e">
        <f ca="1">0+S$70*(S53-AVERAGE(S$49:S$68))/_xlfn.STDEV.P(S$49:S$68)</f>
        <v>#NAME?</v>
      </c>
      <c r="T76" s="15" t="e">
        <f ca="1">0+T$70*(T53-AVERAGE(T$49:T$68))/_xlfn.STDEV.P(T$49:T$68)</f>
        <v>#NAME?</v>
      </c>
      <c r="U76" s="15" t="e">
        <f ca="1">0+U$70*(U53-AVERAGE(U$49:U$68))/_xlfn.STDEV.P(U$49:U$68)</f>
        <v>#NAME?</v>
      </c>
      <c r="V76" s="15" t="e">
        <f ca="1">0+V$70*(V53-AVERAGE(V$49:V$68))/_xlfn.STDEV.P(V$49:V$68)</f>
        <v>#NAME?</v>
      </c>
      <c r="W76" s="15" t="e">
        <f ca="1">0+W$70*(W53-AVERAGE(W$49:W$68))/_xlfn.STDEV.P(W$49:W$68)</f>
        <v>#NAME?</v>
      </c>
      <c r="X76" s="15" t="e">
        <f ca="1">0+X$70*(X53-AVERAGE(X$49:X$68))/_xlfn.STDEV.P(X$49:X$68)</f>
        <v>#NAME?</v>
      </c>
      <c r="Y76" s="15" t="e">
        <f ca="1">0+Y$70*(Y53-AVERAGE(Y$49:Y$68))/_xlfn.STDEV.P(Y$49:Y$68)</f>
        <v>#NAME?</v>
      </c>
      <c r="Z76" s="15" t="e">
        <f ca="1">0+Z$70*(Z53-AVERAGE(Z$49:Z$68))/_xlfn.STDEV.P(Z$49:Z$68)</f>
        <v>#NAME?</v>
      </c>
      <c r="AA76" s="15" t="e">
        <f ca="1">0+AA$70*(AA53-AVERAGE(AA$49:AA$68))/_xlfn.STDEV.P(AA$49:AA$68)</f>
        <v>#NAME?</v>
      </c>
      <c r="AB76" s="3"/>
    </row>
    <row r="77" spans="1:28">
      <c r="A77" s="16"/>
      <c r="B77" s="4">
        <f t="shared" si="35"/>
        <v>6</v>
      </c>
      <c r="C77" s="15">
        <f t="shared" si="35"/>
        <v>0</v>
      </c>
      <c r="D77" s="15" t="e">
        <f ca="1">0+D$70*(D54-AVERAGE(D$49:D$68))/_xlfn.STDEV.P(D$49:D$68)</f>
        <v>#NAME?</v>
      </c>
      <c r="E77" s="15" t="e">
        <f ca="1">0+E$70*(E54-AVERAGE(E$49:E$68))/_xlfn.STDEV.P(E$49:E$68)</f>
        <v>#NAME?</v>
      </c>
      <c r="F77" s="15" t="e">
        <f ca="1">0+F$70*(F54-AVERAGE(F$49:F$68))/_xlfn.STDEV.P(F$49:F$68)</f>
        <v>#NAME?</v>
      </c>
      <c r="G77" s="15" t="e">
        <f ca="1">0+G$70*(G54-AVERAGE(G$49:G$68))/_xlfn.STDEV.P(G$49:G$68)</f>
        <v>#NAME?</v>
      </c>
      <c r="H77" s="15" t="e">
        <f ca="1">0+H$70*(H54-AVERAGE(H$49:H$68))/_xlfn.STDEV.P(H$49:H$68)</f>
        <v>#NAME?</v>
      </c>
      <c r="I77" s="15" t="e">
        <f ca="1">0+I$70*(I54-AVERAGE(I$49:I$68))/_xlfn.STDEV.P(I$49:I$68)</f>
        <v>#NAME?</v>
      </c>
      <c r="J77" s="15" t="e">
        <f ca="1">0+J$70*(J54-AVERAGE(J$49:J$68))/_xlfn.STDEV.P(J$49:J$68)</f>
        <v>#NAME?</v>
      </c>
      <c r="K77" s="15" t="e">
        <f ca="1">0+K$70*(K54-AVERAGE(K$49:K$68))/_xlfn.STDEV.P(K$49:K$68)</f>
        <v>#NAME?</v>
      </c>
      <c r="L77" s="15" t="e">
        <f ca="1">0+L$70*(L54-AVERAGE(L$49:L$68))/_xlfn.STDEV.P(L$49:L$68)</f>
        <v>#NAME?</v>
      </c>
      <c r="M77" s="15" t="e">
        <f ca="1">0+M$70*(M54-AVERAGE(M$49:M$68))/_xlfn.STDEV.P(M$49:M$68)</f>
        <v>#NAME?</v>
      </c>
      <c r="N77" s="15" t="e">
        <f ca="1">0+N$70*(N54-AVERAGE(N$49:N$68))/_xlfn.STDEV.P(N$49:N$68)</f>
        <v>#NAME?</v>
      </c>
      <c r="O77" s="15" t="e">
        <f ca="1">0+O$70*(O54-AVERAGE(O$49:O$68))/_xlfn.STDEV.P(O$49:O$68)</f>
        <v>#NAME?</v>
      </c>
      <c r="P77" s="15" t="e">
        <f ca="1">0+P$70*(P54-AVERAGE(P$49:P$68))/_xlfn.STDEV.P(P$49:P$68)</f>
        <v>#NAME?</v>
      </c>
      <c r="Q77" s="15" t="e">
        <f ca="1">0+Q$70*(Q54-AVERAGE(Q$49:Q$68))/_xlfn.STDEV.P(Q$49:Q$68)</f>
        <v>#NAME?</v>
      </c>
      <c r="R77" s="15" t="e">
        <f ca="1">0+R$70*(R54-AVERAGE(R$49:R$68))/_xlfn.STDEV.P(R$49:R$68)</f>
        <v>#NAME?</v>
      </c>
      <c r="S77" s="15" t="e">
        <f ca="1">0+S$70*(S54-AVERAGE(S$49:S$68))/_xlfn.STDEV.P(S$49:S$68)</f>
        <v>#NAME?</v>
      </c>
      <c r="T77" s="15" t="e">
        <f ca="1">0+T$70*(T54-AVERAGE(T$49:T$68))/_xlfn.STDEV.P(T$49:T$68)</f>
        <v>#NAME?</v>
      </c>
      <c r="U77" s="15" t="e">
        <f ca="1">0+U$70*(U54-AVERAGE(U$49:U$68))/_xlfn.STDEV.P(U$49:U$68)</f>
        <v>#NAME?</v>
      </c>
      <c r="V77" s="15" t="e">
        <f ca="1">0+V$70*(V54-AVERAGE(V$49:V$68))/_xlfn.STDEV.P(V$49:V$68)</f>
        <v>#NAME?</v>
      </c>
      <c r="W77" s="15" t="e">
        <f ca="1">0+W$70*(W54-AVERAGE(W$49:W$68))/_xlfn.STDEV.P(W$49:W$68)</f>
        <v>#NAME?</v>
      </c>
      <c r="X77" s="15" t="e">
        <f ca="1">0+X$70*(X54-AVERAGE(X$49:X$68))/_xlfn.STDEV.P(X$49:X$68)</f>
        <v>#NAME?</v>
      </c>
      <c r="Y77" s="15" t="e">
        <f ca="1">0+Y$70*(Y54-AVERAGE(Y$49:Y$68))/_xlfn.STDEV.P(Y$49:Y$68)</f>
        <v>#NAME?</v>
      </c>
      <c r="Z77" s="15" t="e">
        <f ca="1">0+Z$70*(Z54-AVERAGE(Z$49:Z$68))/_xlfn.STDEV.P(Z$49:Z$68)</f>
        <v>#NAME?</v>
      </c>
      <c r="AA77" s="15" t="e">
        <f ca="1">0+AA$70*(AA54-AVERAGE(AA$49:AA$68))/_xlfn.STDEV.P(AA$49:AA$68)</f>
        <v>#NAME?</v>
      </c>
      <c r="AB77" s="3"/>
    </row>
    <row r="78" spans="1:28">
      <c r="A78" s="16"/>
      <c r="B78" s="4">
        <f t="shared" si="35"/>
        <v>7</v>
      </c>
      <c r="C78" s="15">
        <f t="shared" si="35"/>
        <v>0</v>
      </c>
      <c r="D78" s="15" t="e">
        <f ca="1">0+D$70*(D55-AVERAGE(D$49:D$68))/_xlfn.STDEV.P(D$49:D$68)</f>
        <v>#NAME?</v>
      </c>
      <c r="E78" s="15" t="e">
        <f ca="1">0+E$70*(E55-AVERAGE(E$49:E$68))/_xlfn.STDEV.P(E$49:E$68)</f>
        <v>#NAME?</v>
      </c>
      <c r="F78" s="15" t="e">
        <f ca="1">0+F$70*(F55-AVERAGE(F$49:F$68))/_xlfn.STDEV.P(F$49:F$68)</f>
        <v>#NAME?</v>
      </c>
      <c r="G78" s="15" t="e">
        <f ca="1">0+G$70*(G55-AVERAGE(G$49:G$68))/_xlfn.STDEV.P(G$49:G$68)</f>
        <v>#NAME?</v>
      </c>
      <c r="H78" s="15" t="e">
        <f ca="1">0+H$70*(H55-AVERAGE(H$49:H$68))/_xlfn.STDEV.P(H$49:H$68)</f>
        <v>#NAME?</v>
      </c>
      <c r="I78" s="15" t="e">
        <f ca="1">0+I$70*(I55-AVERAGE(I$49:I$68))/_xlfn.STDEV.P(I$49:I$68)</f>
        <v>#NAME?</v>
      </c>
      <c r="J78" s="15" t="e">
        <f ca="1">0+J$70*(J55-AVERAGE(J$49:J$68))/_xlfn.STDEV.P(J$49:J$68)</f>
        <v>#NAME?</v>
      </c>
      <c r="K78" s="15" t="e">
        <f ca="1">0+K$70*(K55-AVERAGE(K$49:K$68))/_xlfn.STDEV.P(K$49:K$68)</f>
        <v>#NAME?</v>
      </c>
      <c r="L78" s="15" t="e">
        <f ca="1">0+L$70*(L55-AVERAGE(L$49:L$68))/_xlfn.STDEV.P(L$49:L$68)</f>
        <v>#NAME?</v>
      </c>
      <c r="M78" s="15" t="e">
        <f ca="1">0+M$70*(M55-AVERAGE(M$49:M$68))/_xlfn.STDEV.P(M$49:M$68)</f>
        <v>#NAME?</v>
      </c>
      <c r="N78" s="15" t="e">
        <f ca="1">0+N$70*(N55-AVERAGE(N$49:N$68))/_xlfn.STDEV.P(N$49:N$68)</f>
        <v>#NAME?</v>
      </c>
      <c r="O78" s="15" t="e">
        <f ca="1">0+O$70*(O55-AVERAGE(O$49:O$68))/_xlfn.STDEV.P(O$49:O$68)</f>
        <v>#NAME?</v>
      </c>
      <c r="P78" s="15" t="e">
        <f ca="1">0+P$70*(P55-AVERAGE(P$49:P$68))/_xlfn.STDEV.P(P$49:P$68)</f>
        <v>#NAME?</v>
      </c>
      <c r="Q78" s="15" t="e">
        <f ca="1">0+Q$70*(Q55-AVERAGE(Q$49:Q$68))/_xlfn.STDEV.P(Q$49:Q$68)</f>
        <v>#NAME?</v>
      </c>
      <c r="R78" s="15" t="e">
        <f ca="1">0+R$70*(R55-AVERAGE(R$49:R$68))/_xlfn.STDEV.P(R$49:R$68)</f>
        <v>#NAME?</v>
      </c>
      <c r="S78" s="15" t="e">
        <f ca="1">0+S$70*(S55-AVERAGE(S$49:S$68))/_xlfn.STDEV.P(S$49:S$68)</f>
        <v>#NAME?</v>
      </c>
      <c r="T78" s="15" t="e">
        <f ca="1">0+T$70*(T55-AVERAGE(T$49:T$68))/_xlfn.STDEV.P(T$49:T$68)</f>
        <v>#NAME?</v>
      </c>
      <c r="U78" s="15" t="e">
        <f ca="1">0+U$70*(U55-AVERAGE(U$49:U$68))/_xlfn.STDEV.P(U$49:U$68)</f>
        <v>#NAME?</v>
      </c>
      <c r="V78" s="15" t="e">
        <f ca="1">0+V$70*(V55-AVERAGE(V$49:V$68))/_xlfn.STDEV.P(V$49:V$68)</f>
        <v>#NAME?</v>
      </c>
      <c r="W78" s="15" t="e">
        <f ca="1">0+W$70*(W55-AVERAGE(W$49:W$68))/_xlfn.STDEV.P(W$49:W$68)</f>
        <v>#NAME?</v>
      </c>
      <c r="X78" s="15" t="e">
        <f ca="1">0+X$70*(X55-AVERAGE(X$49:X$68))/_xlfn.STDEV.P(X$49:X$68)</f>
        <v>#NAME?</v>
      </c>
      <c r="Y78" s="15" t="e">
        <f ca="1">0+Y$70*(Y55-AVERAGE(Y$49:Y$68))/_xlfn.STDEV.P(Y$49:Y$68)</f>
        <v>#NAME?</v>
      </c>
      <c r="Z78" s="15" t="e">
        <f ca="1">0+Z$70*(Z55-AVERAGE(Z$49:Z$68))/_xlfn.STDEV.P(Z$49:Z$68)</f>
        <v>#NAME?</v>
      </c>
      <c r="AA78" s="15" t="e">
        <f ca="1">0+AA$70*(AA55-AVERAGE(AA$49:AA$68))/_xlfn.STDEV.P(AA$49:AA$68)</f>
        <v>#NAME?</v>
      </c>
      <c r="AB78" s="3"/>
    </row>
    <row r="79" spans="1:28">
      <c r="A79" s="16"/>
      <c r="B79" s="4">
        <f t="shared" si="35"/>
        <v>8</v>
      </c>
      <c r="C79" s="15">
        <f t="shared" si="35"/>
        <v>0</v>
      </c>
      <c r="D79" s="15" t="e">
        <f ca="1">0+D$70*(D56-AVERAGE(D$49:D$68))/_xlfn.STDEV.P(D$49:D$68)</f>
        <v>#NAME?</v>
      </c>
      <c r="E79" s="15" t="e">
        <f ca="1">0+E$70*(E56-AVERAGE(E$49:E$68))/_xlfn.STDEV.P(E$49:E$68)</f>
        <v>#NAME?</v>
      </c>
      <c r="F79" s="15" t="e">
        <f ca="1">0+F$70*(F56-AVERAGE(F$49:F$68))/_xlfn.STDEV.P(F$49:F$68)</f>
        <v>#NAME?</v>
      </c>
      <c r="G79" s="15" t="e">
        <f ca="1">0+G$70*(G56-AVERAGE(G$49:G$68))/_xlfn.STDEV.P(G$49:G$68)</f>
        <v>#NAME?</v>
      </c>
      <c r="H79" s="15" t="e">
        <f ca="1">0+H$70*(H56-AVERAGE(H$49:H$68))/_xlfn.STDEV.P(H$49:H$68)</f>
        <v>#NAME?</v>
      </c>
      <c r="I79" s="15" t="e">
        <f ca="1">0+I$70*(I56-AVERAGE(I$49:I$68))/_xlfn.STDEV.P(I$49:I$68)</f>
        <v>#NAME?</v>
      </c>
      <c r="J79" s="15" t="e">
        <f ca="1">0+J$70*(J56-AVERAGE(J$49:J$68))/_xlfn.STDEV.P(J$49:J$68)</f>
        <v>#NAME?</v>
      </c>
      <c r="K79" s="15" t="e">
        <f ca="1">0+K$70*(K56-AVERAGE(K$49:K$68))/_xlfn.STDEV.P(K$49:K$68)</f>
        <v>#NAME?</v>
      </c>
      <c r="L79" s="15" t="e">
        <f ca="1">0+L$70*(L56-AVERAGE(L$49:L$68))/_xlfn.STDEV.P(L$49:L$68)</f>
        <v>#NAME?</v>
      </c>
      <c r="M79" s="15" t="e">
        <f ca="1">0+M$70*(M56-AVERAGE(M$49:M$68))/_xlfn.STDEV.P(M$49:M$68)</f>
        <v>#NAME?</v>
      </c>
      <c r="N79" s="15" t="e">
        <f ca="1">0+N$70*(N56-AVERAGE(N$49:N$68))/_xlfn.STDEV.P(N$49:N$68)</f>
        <v>#NAME?</v>
      </c>
      <c r="O79" s="15" t="e">
        <f ca="1">0+O$70*(O56-AVERAGE(O$49:O$68))/_xlfn.STDEV.P(O$49:O$68)</f>
        <v>#NAME?</v>
      </c>
      <c r="P79" s="15" t="e">
        <f ca="1">0+P$70*(P56-AVERAGE(P$49:P$68))/_xlfn.STDEV.P(P$49:P$68)</f>
        <v>#NAME?</v>
      </c>
      <c r="Q79" s="15" t="e">
        <f ca="1">0+Q$70*(Q56-AVERAGE(Q$49:Q$68))/_xlfn.STDEV.P(Q$49:Q$68)</f>
        <v>#NAME?</v>
      </c>
      <c r="R79" s="15" t="e">
        <f ca="1">0+R$70*(R56-AVERAGE(R$49:R$68))/_xlfn.STDEV.P(R$49:R$68)</f>
        <v>#NAME?</v>
      </c>
      <c r="S79" s="15" t="e">
        <f ca="1">0+S$70*(S56-AVERAGE(S$49:S$68))/_xlfn.STDEV.P(S$49:S$68)</f>
        <v>#NAME?</v>
      </c>
      <c r="T79" s="15" t="e">
        <f ca="1">0+T$70*(T56-AVERAGE(T$49:T$68))/_xlfn.STDEV.P(T$49:T$68)</f>
        <v>#NAME?</v>
      </c>
      <c r="U79" s="15" t="e">
        <f ca="1">0+U$70*(U56-AVERAGE(U$49:U$68))/_xlfn.STDEV.P(U$49:U$68)</f>
        <v>#NAME?</v>
      </c>
      <c r="V79" s="15" t="e">
        <f ca="1">0+V$70*(V56-AVERAGE(V$49:V$68))/_xlfn.STDEV.P(V$49:V$68)</f>
        <v>#NAME?</v>
      </c>
      <c r="W79" s="15" t="e">
        <f ca="1">0+W$70*(W56-AVERAGE(W$49:W$68))/_xlfn.STDEV.P(W$49:W$68)</f>
        <v>#NAME?</v>
      </c>
      <c r="X79" s="15" t="e">
        <f ca="1">0+X$70*(X56-AVERAGE(X$49:X$68))/_xlfn.STDEV.P(X$49:X$68)</f>
        <v>#NAME?</v>
      </c>
      <c r="Y79" s="15" t="e">
        <f ca="1">0+Y$70*(Y56-AVERAGE(Y$49:Y$68))/_xlfn.STDEV.P(Y$49:Y$68)</f>
        <v>#NAME?</v>
      </c>
      <c r="Z79" s="15" t="e">
        <f ca="1">0+Z$70*(Z56-AVERAGE(Z$49:Z$68))/_xlfn.STDEV.P(Z$49:Z$68)</f>
        <v>#NAME?</v>
      </c>
      <c r="AA79" s="15" t="e">
        <f ca="1">0+AA$70*(AA56-AVERAGE(AA$49:AA$68))/_xlfn.STDEV.P(AA$49:AA$68)</f>
        <v>#NAME?</v>
      </c>
      <c r="AB79" s="3"/>
    </row>
    <row r="80" spans="1:28">
      <c r="A80" s="16"/>
      <c r="B80" s="4">
        <f t="shared" si="35"/>
        <v>9</v>
      </c>
      <c r="C80" s="15">
        <f t="shared" si="35"/>
        <v>0</v>
      </c>
      <c r="D80" s="15" t="e">
        <f ca="1">0+D$70*(D57-AVERAGE(D$49:D$68))/_xlfn.STDEV.P(D$49:D$68)</f>
        <v>#NAME?</v>
      </c>
      <c r="E80" s="15" t="e">
        <f ca="1">0+E$70*(E57-AVERAGE(E$49:E$68))/_xlfn.STDEV.P(E$49:E$68)</f>
        <v>#NAME?</v>
      </c>
      <c r="F80" s="15" t="e">
        <f ca="1">0+F$70*(F57-AVERAGE(F$49:F$68))/_xlfn.STDEV.P(F$49:F$68)</f>
        <v>#NAME?</v>
      </c>
      <c r="G80" s="15" t="e">
        <f ca="1">0+G$70*(G57-AVERAGE(G$49:G$68))/_xlfn.STDEV.P(G$49:G$68)</f>
        <v>#NAME?</v>
      </c>
      <c r="H80" s="15" t="e">
        <f ca="1">0+H$70*(H57-AVERAGE(H$49:H$68))/_xlfn.STDEV.P(H$49:H$68)</f>
        <v>#NAME?</v>
      </c>
      <c r="I80" s="15" t="e">
        <f ca="1">0+I$70*(I57-AVERAGE(I$49:I$68))/_xlfn.STDEV.P(I$49:I$68)</f>
        <v>#NAME?</v>
      </c>
      <c r="J80" s="15" t="e">
        <f ca="1">0+J$70*(J57-AVERAGE(J$49:J$68))/_xlfn.STDEV.P(J$49:J$68)</f>
        <v>#NAME?</v>
      </c>
      <c r="K80" s="15" t="e">
        <f ca="1">0+K$70*(K57-AVERAGE(K$49:K$68))/_xlfn.STDEV.P(K$49:K$68)</f>
        <v>#NAME?</v>
      </c>
      <c r="L80" s="15" t="e">
        <f ca="1">0+L$70*(L57-AVERAGE(L$49:L$68))/_xlfn.STDEV.P(L$49:L$68)</f>
        <v>#NAME?</v>
      </c>
      <c r="M80" s="15" t="e">
        <f ca="1">0+M$70*(M57-AVERAGE(M$49:M$68))/_xlfn.STDEV.P(M$49:M$68)</f>
        <v>#NAME?</v>
      </c>
      <c r="N80" s="15" t="e">
        <f ca="1">0+N$70*(N57-AVERAGE(N$49:N$68))/_xlfn.STDEV.P(N$49:N$68)</f>
        <v>#NAME?</v>
      </c>
      <c r="O80" s="15" t="e">
        <f ca="1">0+O$70*(O57-AVERAGE(O$49:O$68))/_xlfn.STDEV.P(O$49:O$68)</f>
        <v>#NAME?</v>
      </c>
      <c r="P80" s="15" t="e">
        <f ca="1">0+P$70*(P57-AVERAGE(P$49:P$68))/_xlfn.STDEV.P(P$49:P$68)</f>
        <v>#NAME?</v>
      </c>
      <c r="Q80" s="15" t="e">
        <f ca="1">0+Q$70*(Q57-AVERAGE(Q$49:Q$68))/_xlfn.STDEV.P(Q$49:Q$68)</f>
        <v>#NAME?</v>
      </c>
      <c r="R80" s="15" t="e">
        <f ca="1">0+R$70*(R57-AVERAGE(R$49:R$68))/_xlfn.STDEV.P(R$49:R$68)</f>
        <v>#NAME?</v>
      </c>
      <c r="S80" s="15" t="e">
        <f ca="1">0+S$70*(S57-AVERAGE(S$49:S$68))/_xlfn.STDEV.P(S$49:S$68)</f>
        <v>#NAME?</v>
      </c>
      <c r="T80" s="15" t="e">
        <f ca="1">0+T$70*(T57-AVERAGE(T$49:T$68))/_xlfn.STDEV.P(T$49:T$68)</f>
        <v>#NAME?</v>
      </c>
      <c r="U80" s="15" t="e">
        <f ca="1">0+U$70*(U57-AVERAGE(U$49:U$68))/_xlfn.STDEV.P(U$49:U$68)</f>
        <v>#NAME?</v>
      </c>
      <c r="V80" s="15" t="e">
        <f ca="1">0+V$70*(V57-AVERAGE(V$49:V$68))/_xlfn.STDEV.P(V$49:V$68)</f>
        <v>#NAME?</v>
      </c>
      <c r="W80" s="15" t="e">
        <f ca="1">0+W$70*(W57-AVERAGE(W$49:W$68))/_xlfn.STDEV.P(W$49:W$68)</f>
        <v>#NAME?</v>
      </c>
      <c r="X80" s="15" t="e">
        <f ca="1">0+X$70*(X57-AVERAGE(X$49:X$68))/_xlfn.STDEV.P(X$49:X$68)</f>
        <v>#NAME?</v>
      </c>
      <c r="Y80" s="15" t="e">
        <f ca="1">0+Y$70*(Y57-AVERAGE(Y$49:Y$68))/_xlfn.STDEV.P(Y$49:Y$68)</f>
        <v>#NAME?</v>
      </c>
      <c r="Z80" s="15" t="e">
        <f ca="1">0+Z$70*(Z57-AVERAGE(Z$49:Z$68))/_xlfn.STDEV.P(Z$49:Z$68)</f>
        <v>#NAME?</v>
      </c>
      <c r="AA80" s="15" t="e">
        <f ca="1">0+AA$70*(AA57-AVERAGE(AA$49:AA$68))/_xlfn.STDEV.P(AA$49:AA$68)</f>
        <v>#NAME?</v>
      </c>
      <c r="AB80" s="3"/>
    </row>
    <row r="81" spans="1:28">
      <c r="A81" s="16"/>
      <c r="B81" s="4">
        <f t="shared" si="35"/>
        <v>10</v>
      </c>
      <c r="C81" s="15">
        <f t="shared" si="35"/>
        <v>0</v>
      </c>
      <c r="D81" s="15" t="e">
        <f ca="1">0+D$70*(D58-AVERAGE(D$49:D$68))/_xlfn.STDEV.P(D$49:D$68)</f>
        <v>#NAME?</v>
      </c>
      <c r="E81" s="15" t="e">
        <f ca="1">0+E$70*(E58-AVERAGE(E$49:E$68))/_xlfn.STDEV.P(E$49:E$68)</f>
        <v>#NAME?</v>
      </c>
      <c r="F81" s="15" t="e">
        <f ca="1">0+F$70*(F58-AVERAGE(F$49:F$68))/_xlfn.STDEV.P(F$49:F$68)</f>
        <v>#NAME?</v>
      </c>
      <c r="G81" s="15" t="e">
        <f ca="1">0+G$70*(G58-AVERAGE(G$49:G$68))/_xlfn.STDEV.P(G$49:G$68)</f>
        <v>#NAME?</v>
      </c>
      <c r="H81" s="15" t="e">
        <f ca="1">0+H$70*(H58-AVERAGE(H$49:H$68))/_xlfn.STDEV.P(H$49:H$68)</f>
        <v>#NAME?</v>
      </c>
      <c r="I81" s="15" t="e">
        <f ca="1">0+I$70*(I58-AVERAGE(I$49:I$68))/_xlfn.STDEV.P(I$49:I$68)</f>
        <v>#NAME?</v>
      </c>
      <c r="J81" s="15" t="e">
        <f ca="1">0+J$70*(J58-AVERAGE(J$49:J$68))/_xlfn.STDEV.P(J$49:J$68)</f>
        <v>#NAME?</v>
      </c>
      <c r="K81" s="15" t="e">
        <f ca="1">0+K$70*(K58-AVERAGE(K$49:K$68))/_xlfn.STDEV.P(K$49:K$68)</f>
        <v>#NAME?</v>
      </c>
      <c r="L81" s="15" t="e">
        <f ca="1">0+L$70*(L58-AVERAGE(L$49:L$68))/_xlfn.STDEV.P(L$49:L$68)</f>
        <v>#NAME?</v>
      </c>
      <c r="M81" s="15" t="e">
        <f ca="1">0+M$70*(M58-AVERAGE(M$49:M$68))/_xlfn.STDEV.P(M$49:M$68)</f>
        <v>#NAME?</v>
      </c>
      <c r="N81" s="15" t="e">
        <f ca="1">0+N$70*(N58-AVERAGE(N$49:N$68))/_xlfn.STDEV.P(N$49:N$68)</f>
        <v>#NAME?</v>
      </c>
      <c r="O81" s="15" t="e">
        <f ca="1">0+O$70*(O58-AVERAGE(O$49:O$68))/_xlfn.STDEV.P(O$49:O$68)</f>
        <v>#NAME?</v>
      </c>
      <c r="P81" s="15" t="e">
        <f ca="1">0+P$70*(P58-AVERAGE(P$49:P$68))/_xlfn.STDEV.P(P$49:P$68)</f>
        <v>#NAME?</v>
      </c>
      <c r="Q81" s="15" t="e">
        <f ca="1">0+Q$70*(Q58-AVERAGE(Q$49:Q$68))/_xlfn.STDEV.P(Q$49:Q$68)</f>
        <v>#NAME?</v>
      </c>
      <c r="R81" s="15" t="e">
        <f ca="1">0+R$70*(R58-AVERAGE(R$49:R$68))/_xlfn.STDEV.P(R$49:R$68)</f>
        <v>#NAME?</v>
      </c>
      <c r="S81" s="15" t="e">
        <f ca="1">0+S$70*(S58-AVERAGE(S$49:S$68))/_xlfn.STDEV.P(S$49:S$68)</f>
        <v>#NAME?</v>
      </c>
      <c r="T81" s="15" t="e">
        <f ca="1">0+T$70*(T58-AVERAGE(T$49:T$68))/_xlfn.STDEV.P(T$49:T$68)</f>
        <v>#NAME?</v>
      </c>
      <c r="U81" s="15" t="e">
        <f ca="1">0+U$70*(U58-AVERAGE(U$49:U$68))/_xlfn.STDEV.P(U$49:U$68)</f>
        <v>#NAME?</v>
      </c>
      <c r="V81" s="15" t="e">
        <f ca="1">0+V$70*(V58-AVERAGE(V$49:V$68))/_xlfn.STDEV.P(V$49:V$68)</f>
        <v>#NAME?</v>
      </c>
      <c r="W81" s="15" t="e">
        <f ca="1">0+W$70*(W58-AVERAGE(W$49:W$68))/_xlfn.STDEV.P(W$49:W$68)</f>
        <v>#NAME?</v>
      </c>
      <c r="X81" s="15" t="e">
        <f ca="1">0+X$70*(X58-AVERAGE(X$49:X$68))/_xlfn.STDEV.P(X$49:X$68)</f>
        <v>#NAME?</v>
      </c>
      <c r="Y81" s="15" t="e">
        <f ca="1">0+Y$70*(Y58-AVERAGE(Y$49:Y$68))/_xlfn.STDEV.P(Y$49:Y$68)</f>
        <v>#NAME?</v>
      </c>
      <c r="Z81" s="15" t="e">
        <f ca="1">0+Z$70*(Z58-AVERAGE(Z$49:Z$68))/_xlfn.STDEV.P(Z$49:Z$68)</f>
        <v>#NAME?</v>
      </c>
      <c r="AA81" s="15" t="e">
        <f ca="1">0+AA$70*(AA58-AVERAGE(AA$49:AA$68))/_xlfn.STDEV.P(AA$49:AA$68)</f>
        <v>#NAME?</v>
      </c>
      <c r="AB81" s="3"/>
    </row>
    <row r="82" spans="1:28">
      <c r="A82" s="16"/>
      <c r="B82" s="4">
        <f t="shared" si="35"/>
        <v>11</v>
      </c>
      <c r="C82" s="15">
        <f t="shared" si="35"/>
        <v>0</v>
      </c>
      <c r="D82" s="15" t="e">
        <f ca="1">0+D$70*(D59-AVERAGE(D$49:D$68))/_xlfn.STDEV.P(D$49:D$68)</f>
        <v>#NAME?</v>
      </c>
      <c r="E82" s="15" t="e">
        <f ca="1">0+E$70*(E59-AVERAGE(E$49:E$68))/_xlfn.STDEV.P(E$49:E$68)</f>
        <v>#NAME?</v>
      </c>
      <c r="F82" s="15" t="e">
        <f ca="1">0+F$70*(F59-AVERAGE(F$49:F$68))/_xlfn.STDEV.P(F$49:F$68)</f>
        <v>#NAME?</v>
      </c>
      <c r="G82" s="15" t="e">
        <f ca="1">0+G$70*(G59-AVERAGE(G$49:G$68))/_xlfn.STDEV.P(G$49:G$68)</f>
        <v>#NAME?</v>
      </c>
      <c r="H82" s="15" t="e">
        <f ca="1">0+H$70*(H59-AVERAGE(H$49:H$68))/_xlfn.STDEV.P(H$49:H$68)</f>
        <v>#NAME?</v>
      </c>
      <c r="I82" s="15" t="e">
        <f ca="1">0+I$70*(I59-AVERAGE(I$49:I$68))/_xlfn.STDEV.P(I$49:I$68)</f>
        <v>#NAME?</v>
      </c>
      <c r="J82" s="15" t="e">
        <f ca="1">0+J$70*(J59-AVERAGE(J$49:J$68))/_xlfn.STDEV.P(J$49:J$68)</f>
        <v>#NAME?</v>
      </c>
      <c r="K82" s="15" t="e">
        <f ca="1">0+K$70*(K59-AVERAGE(K$49:K$68))/_xlfn.STDEV.P(K$49:K$68)</f>
        <v>#NAME?</v>
      </c>
      <c r="L82" s="15" t="e">
        <f ca="1">0+L$70*(L59-AVERAGE(L$49:L$68))/_xlfn.STDEV.P(L$49:L$68)</f>
        <v>#NAME?</v>
      </c>
      <c r="M82" s="15" t="e">
        <f ca="1">0+M$70*(M59-AVERAGE(M$49:M$68))/_xlfn.STDEV.P(M$49:M$68)</f>
        <v>#NAME?</v>
      </c>
      <c r="N82" s="15" t="e">
        <f ca="1">0+N$70*(N59-AVERAGE(N$49:N$68))/_xlfn.STDEV.P(N$49:N$68)</f>
        <v>#NAME?</v>
      </c>
      <c r="O82" s="15" t="e">
        <f ca="1">0+O$70*(O59-AVERAGE(O$49:O$68))/_xlfn.STDEV.P(O$49:O$68)</f>
        <v>#NAME?</v>
      </c>
      <c r="P82" s="15" t="e">
        <f ca="1">0+P$70*(P59-AVERAGE(P$49:P$68))/_xlfn.STDEV.P(P$49:P$68)</f>
        <v>#NAME?</v>
      </c>
      <c r="Q82" s="15" t="e">
        <f ca="1">0+Q$70*(Q59-AVERAGE(Q$49:Q$68))/_xlfn.STDEV.P(Q$49:Q$68)</f>
        <v>#NAME?</v>
      </c>
      <c r="R82" s="15" t="e">
        <f ca="1">0+R$70*(R59-AVERAGE(R$49:R$68))/_xlfn.STDEV.P(R$49:R$68)</f>
        <v>#NAME?</v>
      </c>
      <c r="S82" s="15" t="e">
        <f ca="1">0+S$70*(S59-AVERAGE(S$49:S$68))/_xlfn.STDEV.P(S$49:S$68)</f>
        <v>#NAME?</v>
      </c>
      <c r="T82" s="15" t="e">
        <f ca="1">0+T$70*(T59-AVERAGE(T$49:T$68))/_xlfn.STDEV.P(T$49:T$68)</f>
        <v>#NAME?</v>
      </c>
      <c r="U82" s="15" t="e">
        <f ca="1">0+U$70*(U59-AVERAGE(U$49:U$68))/_xlfn.STDEV.P(U$49:U$68)</f>
        <v>#NAME?</v>
      </c>
      <c r="V82" s="15" t="e">
        <f ca="1">0+V$70*(V59-AVERAGE(V$49:V$68))/_xlfn.STDEV.P(V$49:V$68)</f>
        <v>#NAME?</v>
      </c>
      <c r="W82" s="15" t="e">
        <f ca="1">0+W$70*(W59-AVERAGE(W$49:W$68))/_xlfn.STDEV.P(W$49:W$68)</f>
        <v>#NAME?</v>
      </c>
      <c r="X82" s="15" t="e">
        <f ca="1">0+X$70*(X59-AVERAGE(X$49:X$68))/_xlfn.STDEV.P(X$49:X$68)</f>
        <v>#NAME?</v>
      </c>
      <c r="Y82" s="15" t="e">
        <f ca="1">0+Y$70*(Y59-AVERAGE(Y$49:Y$68))/_xlfn.STDEV.P(Y$49:Y$68)</f>
        <v>#NAME?</v>
      </c>
      <c r="Z82" s="15" t="e">
        <f ca="1">0+Z$70*(Z59-AVERAGE(Z$49:Z$68))/_xlfn.STDEV.P(Z$49:Z$68)</f>
        <v>#NAME?</v>
      </c>
      <c r="AA82" s="15" t="e">
        <f ca="1">0+AA$70*(AA59-AVERAGE(AA$49:AA$68))/_xlfn.STDEV.P(AA$49:AA$68)</f>
        <v>#NAME?</v>
      </c>
      <c r="AB82" s="3"/>
    </row>
    <row r="83" spans="1:28">
      <c r="A83" s="16"/>
      <c r="B83" s="4">
        <f t="shared" si="35"/>
        <v>12</v>
      </c>
      <c r="C83" s="15">
        <f t="shared" si="35"/>
        <v>0</v>
      </c>
      <c r="D83" s="15" t="e">
        <f ca="1">0+D$70*(D60-AVERAGE(D$49:D$68))/_xlfn.STDEV.P(D$49:D$68)</f>
        <v>#NAME?</v>
      </c>
      <c r="E83" s="15" t="e">
        <f ca="1">0+E$70*(E60-AVERAGE(E$49:E$68))/_xlfn.STDEV.P(E$49:E$68)</f>
        <v>#NAME?</v>
      </c>
      <c r="F83" s="15" t="e">
        <f ca="1">0+F$70*(F60-AVERAGE(F$49:F$68))/_xlfn.STDEV.P(F$49:F$68)</f>
        <v>#NAME?</v>
      </c>
      <c r="G83" s="15" t="e">
        <f ca="1">0+G$70*(G60-AVERAGE(G$49:G$68))/_xlfn.STDEV.P(G$49:G$68)</f>
        <v>#NAME?</v>
      </c>
      <c r="H83" s="15" t="e">
        <f ca="1">0+H$70*(H60-AVERAGE(H$49:H$68))/_xlfn.STDEV.P(H$49:H$68)</f>
        <v>#NAME?</v>
      </c>
      <c r="I83" s="15" t="e">
        <f ca="1">0+I$70*(I60-AVERAGE(I$49:I$68))/_xlfn.STDEV.P(I$49:I$68)</f>
        <v>#NAME?</v>
      </c>
      <c r="J83" s="15" t="e">
        <f ca="1">0+J$70*(J60-AVERAGE(J$49:J$68))/_xlfn.STDEV.P(J$49:J$68)</f>
        <v>#NAME?</v>
      </c>
      <c r="K83" s="15" t="e">
        <f ca="1">0+K$70*(K60-AVERAGE(K$49:K$68))/_xlfn.STDEV.P(K$49:K$68)</f>
        <v>#NAME?</v>
      </c>
      <c r="L83" s="15" t="e">
        <f ca="1">0+L$70*(L60-AVERAGE(L$49:L$68))/_xlfn.STDEV.P(L$49:L$68)</f>
        <v>#NAME?</v>
      </c>
      <c r="M83" s="15" t="e">
        <f ca="1">0+M$70*(M60-AVERAGE(M$49:M$68))/_xlfn.STDEV.P(M$49:M$68)</f>
        <v>#NAME?</v>
      </c>
      <c r="N83" s="15" t="e">
        <f ca="1">0+N$70*(N60-AVERAGE(N$49:N$68))/_xlfn.STDEV.P(N$49:N$68)</f>
        <v>#NAME?</v>
      </c>
      <c r="O83" s="15" t="e">
        <f ca="1">0+O$70*(O60-AVERAGE(O$49:O$68))/_xlfn.STDEV.P(O$49:O$68)</f>
        <v>#NAME?</v>
      </c>
      <c r="P83" s="15" t="e">
        <f ca="1">0+P$70*(P60-AVERAGE(P$49:P$68))/_xlfn.STDEV.P(P$49:P$68)</f>
        <v>#NAME?</v>
      </c>
      <c r="Q83" s="15" t="e">
        <f ca="1">0+Q$70*(Q60-AVERAGE(Q$49:Q$68))/_xlfn.STDEV.P(Q$49:Q$68)</f>
        <v>#NAME?</v>
      </c>
      <c r="R83" s="15" t="e">
        <f ca="1">0+R$70*(R60-AVERAGE(R$49:R$68))/_xlfn.STDEV.P(R$49:R$68)</f>
        <v>#NAME?</v>
      </c>
      <c r="S83" s="15" t="e">
        <f ca="1">0+S$70*(S60-AVERAGE(S$49:S$68))/_xlfn.STDEV.P(S$49:S$68)</f>
        <v>#NAME?</v>
      </c>
      <c r="T83" s="15" t="e">
        <f ca="1">0+T$70*(T60-AVERAGE(T$49:T$68))/_xlfn.STDEV.P(T$49:T$68)</f>
        <v>#NAME?</v>
      </c>
      <c r="U83" s="15" t="e">
        <f ca="1">0+U$70*(U60-AVERAGE(U$49:U$68))/_xlfn.STDEV.P(U$49:U$68)</f>
        <v>#NAME?</v>
      </c>
      <c r="V83" s="15" t="e">
        <f ca="1">0+V$70*(V60-AVERAGE(V$49:V$68))/_xlfn.STDEV.P(V$49:V$68)</f>
        <v>#NAME?</v>
      </c>
      <c r="W83" s="15" t="e">
        <f ca="1">0+W$70*(W60-AVERAGE(W$49:W$68))/_xlfn.STDEV.P(W$49:W$68)</f>
        <v>#NAME?</v>
      </c>
      <c r="X83" s="15" t="e">
        <f ca="1">0+X$70*(X60-AVERAGE(X$49:X$68))/_xlfn.STDEV.P(X$49:X$68)</f>
        <v>#NAME?</v>
      </c>
      <c r="Y83" s="15" t="e">
        <f ca="1">0+Y$70*(Y60-AVERAGE(Y$49:Y$68))/_xlfn.STDEV.P(Y$49:Y$68)</f>
        <v>#NAME?</v>
      </c>
      <c r="Z83" s="15" t="e">
        <f ca="1">0+Z$70*(Z60-AVERAGE(Z$49:Z$68))/_xlfn.STDEV.P(Z$49:Z$68)</f>
        <v>#NAME?</v>
      </c>
      <c r="AA83" s="15" t="e">
        <f ca="1">0+AA$70*(AA60-AVERAGE(AA$49:AA$68))/_xlfn.STDEV.P(AA$49:AA$68)</f>
        <v>#NAME?</v>
      </c>
      <c r="AB83" s="3"/>
    </row>
    <row r="84" spans="1:28">
      <c r="A84" s="16"/>
      <c r="B84" s="4">
        <f t="shared" si="35"/>
        <v>13</v>
      </c>
      <c r="C84" s="15">
        <f t="shared" si="35"/>
        <v>0</v>
      </c>
      <c r="D84" s="15" t="e">
        <f ca="1">0+D$70*(D61-AVERAGE(D$49:D$68))/_xlfn.STDEV.P(D$49:D$68)</f>
        <v>#NAME?</v>
      </c>
      <c r="E84" s="15" t="e">
        <f ca="1">0+E$70*(E61-AVERAGE(E$49:E$68))/_xlfn.STDEV.P(E$49:E$68)</f>
        <v>#NAME?</v>
      </c>
      <c r="F84" s="15" t="e">
        <f ca="1">0+F$70*(F61-AVERAGE(F$49:F$68))/_xlfn.STDEV.P(F$49:F$68)</f>
        <v>#NAME?</v>
      </c>
      <c r="G84" s="15" t="e">
        <f ca="1">0+G$70*(G61-AVERAGE(G$49:G$68))/_xlfn.STDEV.P(G$49:G$68)</f>
        <v>#NAME?</v>
      </c>
      <c r="H84" s="15" t="e">
        <f ca="1">0+H$70*(H61-AVERAGE(H$49:H$68))/_xlfn.STDEV.P(H$49:H$68)</f>
        <v>#NAME?</v>
      </c>
      <c r="I84" s="15" t="e">
        <f ca="1">0+I$70*(I61-AVERAGE(I$49:I$68))/_xlfn.STDEV.P(I$49:I$68)</f>
        <v>#NAME?</v>
      </c>
      <c r="J84" s="15" t="e">
        <f ca="1">0+J$70*(J61-AVERAGE(J$49:J$68))/_xlfn.STDEV.P(J$49:J$68)</f>
        <v>#NAME?</v>
      </c>
      <c r="K84" s="15" t="e">
        <f ca="1">0+K$70*(K61-AVERAGE(K$49:K$68))/_xlfn.STDEV.P(K$49:K$68)</f>
        <v>#NAME?</v>
      </c>
      <c r="L84" s="15" t="e">
        <f ca="1">0+L$70*(L61-AVERAGE(L$49:L$68))/_xlfn.STDEV.P(L$49:L$68)</f>
        <v>#NAME?</v>
      </c>
      <c r="M84" s="15" t="e">
        <f ca="1">0+M$70*(M61-AVERAGE(M$49:M$68))/_xlfn.STDEV.P(M$49:M$68)</f>
        <v>#NAME?</v>
      </c>
      <c r="N84" s="15" t="e">
        <f ca="1">0+N$70*(N61-AVERAGE(N$49:N$68))/_xlfn.STDEV.P(N$49:N$68)</f>
        <v>#NAME?</v>
      </c>
      <c r="O84" s="15" t="e">
        <f ca="1">0+O$70*(O61-AVERAGE(O$49:O$68))/_xlfn.STDEV.P(O$49:O$68)</f>
        <v>#NAME?</v>
      </c>
      <c r="P84" s="15" t="e">
        <f ca="1">0+P$70*(P61-AVERAGE(P$49:P$68))/_xlfn.STDEV.P(P$49:P$68)</f>
        <v>#NAME?</v>
      </c>
      <c r="Q84" s="15" t="e">
        <f ca="1">0+Q$70*(Q61-AVERAGE(Q$49:Q$68))/_xlfn.STDEV.P(Q$49:Q$68)</f>
        <v>#NAME?</v>
      </c>
      <c r="R84" s="15" t="e">
        <f ca="1">0+R$70*(R61-AVERAGE(R$49:R$68))/_xlfn.STDEV.P(R$49:R$68)</f>
        <v>#NAME?</v>
      </c>
      <c r="S84" s="15" t="e">
        <f ca="1">0+S$70*(S61-AVERAGE(S$49:S$68))/_xlfn.STDEV.P(S$49:S$68)</f>
        <v>#NAME?</v>
      </c>
      <c r="T84" s="15" t="e">
        <f ca="1">0+T$70*(T61-AVERAGE(T$49:T$68))/_xlfn.STDEV.P(T$49:T$68)</f>
        <v>#NAME?</v>
      </c>
      <c r="U84" s="15" t="e">
        <f ca="1">0+U$70*(U61-AVERAGE(U$49:U$68))/_xlfn.STDEV.P(U$49:U$68)</f>
        <v>#NAME?</v>
      </c>
      <c r="V84" s="15" t="e">
        <f ca="1">0+V$70*(V61-AVERAGE(V$49:V$68))/_xlfn.STDEV.P(V$49:V$68)</f>
        <v>#NAME?</v>
      </c>
      <c r="W84" s="15" t="e">
        <f ca="1">0+W$70*(W61-AVERAGE(W$49:W$68))/_xlfn.STDEV.P(W$49:W$68)</f>
        <v>#NAME?</v>
      </c>
      <c r="X84" s="15" t="e">
        <f ca="1">0+X$70*(X61-AVERAGE(X$49:X$68))/_xlfn.STDEV.P(X$49:X$68)</f>
        <v>#NAME?</v>
      </c>
      <c r="Y84" s="15" t="e">
        <f ca="1">0+Y$70*(Y61-AVERAGE(Y$49:Y$68))/_xlfn.STDEV.P(Y$49:Y$68)</f>
        <v>#NAME?</v>
      </c>
      <c r="Z84" s="15" t="e">
        <f ca="1">0+Z$70*(Z61-AVERAGE(Z$49:Z$68))/_xlfn.STDEV.P(Z$49:Z$68)</f>
        <v>#NAME?</v>
      </c>
      <c r="AA84" s="15" t="e">
        <f ca="1">0+AA$70*(AA61-AVERAGE(AA$49:AA$68))/_xlfn.STDEV.P(AA$49:AA$68)</f>
        <v>#NAME?</v>
      </c>
      <c r="AB84" s="3"/>
    </row>
    <row r="85" spans="1:28">
      <c r="A85" s="16"/>
      <c r="B85" s="4">
        <f t="shared" si="35"/>
        <v>14</v>
      </c>
      <c r="C85" s="15">
        <f t="shared" si="35"/>
        <v>0</v>
      </c>
      <c r="D85" s="15" t="e">
        <f ca="1">0+D$70*(D62-AVERAGE(D$49:D$68))/_xlfn.STDEV.P(D$49:D$68)</f>
        <v>#NAME?</v>
      </c>
      <c r="E85" s="15" t="e">
        <f ca="1">0+E$70*(E62-AVERAGE(E$49:E$68))/_xlfn.STDEV.P(E$49:E$68)</f>
        <v>#NAME?</v>
      </c>
      <c r="F85" s="15" t="e">
        <f ca="1">0+F$70*(F62-AVERAGE(F$49:F$68))/_xlfn.STDEV.P(F$49:F$68)</f>
        <v>#NAME?</v>
      </c>
      <c r="G85" s="15" t="e">
        <f ca="1">0+G$70*(G62-AVERAGE(G$49:G$68))/_xlfn.STDEV.P(G$49:G$68)</f>
        <v>#NAME?</v>
      </c>
      <c r="H85" s="15" t="e">
        <f ca="1">0+H$70*(H62-AVERAGE(H$49:H$68))/_xlfn.STDEV.P(H$49:H$68)</f>
        <v>#NAME?</v>
      </c>
      <c r="I85" s="15" t="e">
        <f ca="1">0+I$70*(I62-AVERAGE(I$49:I$68))/_xlfn.STDEV.P(I$49:I$68)</f>
        <v>#NAME?</v>
      </c>
      <c r="J85" s="15" t="e">
        <f ca="1">0+J$70*(J62-AVERAGE(J$49:J$68))/_xlfn.STDEV.P(J$49:J$68)</f>
        <v>#NAME?</v>
      </c>
      <c r="K85" s="15" t="e">
        <f ca="1">0+K$70*(K62-AVERAGE(K$49:K$68))/_xlfn.STDEV.P(K$49:K$68)</f>
        <v>#NAME?</v>
      </c>
      <c r="L85" s="15" t="e">
        <f ca="1">0+L$70*(L62-AVERAGE(L$49:L$68))/_xlfn.STDEV.P(L$49:L$68)</f>
        <v>#NAME?</v>
      </c>
      <c r="M85" s="15" t="e">
        <f ca="1">0+M$70*(M62-AVERAGE(M$49:M$68))/_xlfn.STDEV.P(M$49:M$68)</f>
        <v>#NAME?</v>
      </c>
      <c r="N85" s="15" t="e">
        <f ca="1">0+N$70*(N62-AVERAGE(N$49:N$68))/_xlfn.STDEV.P(N$49:N$68)</f>
        <v>#NAME?</v>
      </c>
      <c r="O85" s="15" t="e">
        <f ca="1">0+O$70*(O62-AVERAGE(O$49:O$68))/_xlfn.STDEV.P(O$49:O$68)</f>
        <v>#NAME?</v>
      </c>
      <c r="P85" s="15" t="e">
        <f ca="1">0+P$70*(P62-AVERAGE(P$49:P$68))/_xlfn.STDEV.P(P$49:P$68)</f>
        <v>#NAME?</v>
      </c>
      <c r="Q85" s="15" t="e">
        <f ca="1">0+Q$70*(Q62-AVERAGE(Q$49:Q$68))/_xlfn.STDEV.P(Q$49:Q$68)</f>
        <v>#NAME?</v>
      </c>
      <c r="R85" s="15" t="e">
        <f ca="1">0+R$70*(R62-AVERAGE(R$49:R$68))/_xlfn.STDEV.P(R$49:R$68)</f>
        <v>#NAME?</v>
      </c>
      <c r="S85" s="15" t="e">
        <f ca="1">0+S$70*(S62-AVERAGE(S$49:S$68))/_xlfn.STDEV.P(S$49:S$68)</f>
        <v>#NAME?</v>
      </c>
      <c r="T85" s="15" t="e">
        <f ca="1">0+T$70*(T62-AVERAGE(T$49:T$68))/_xlfn.STDEV.P(T$49:T$68)</f>
        <v>#NAME?</v>
      </c>
      <c r="U85" s="15" t="e">
        <f ca="1">0+U$70*(U62-AVERAGE(U$49:U$68))/_xlfn.STDEV.P(U$49:U$68)</f>
        <v>#NAME?</v>
      </c>
      <c r="V85" s="15" t="e">
        <f ca="1">0+V$70*(V62-AVERAGE(V$49:V$68))/_xlfn.STDEV.P(V$49:V$68)</f>
        <v>#NAME?</v>
      </c>
      <c r="W85" s="15" t="e">
        <f ca="1">0+W$70*(W62-AVERAGE(W$49:W$68))/_xlfn.STDEV.P(W$49:W$68)</f>
        <v>#NAME?</v>
      </c>
      <c r="X85" s="15" t="e">
        <f ca="1">0+X$70*(X62-AVERAGE(X$49:X$68))/_xlfn.STDEV.P(X$49:X$68)</f>
        <v>#NAME?</v>
      </c>
      <c r="Y85" s="15" t="e">
        <f ca="1">0+Y$70*(Y62-AVERAGE(Y$49:Y$68))/_xlfn.STDEV.P(Y$49:Y$68)</f>
        <v>#NAME?</v>
      </c>
      <c r="Z85" s="15" t="e">
        <f ca="1">0+Z$70*(Z62-AVERAGE(Z$49:Z$68))/_xlfn.STDEV.P(Z$49:Z$68)</f>
        <v>#NAME?</v>
      </c>
      <c r="AA85" s="15" t="e">
        <f ca="1">0+AA$70*(AA62-AVERAGE(AA$49:AA$68))/_xlfn.STDEV.P(AA$49:AA$68)</f>
        <v>#NAME?</v>
      </c>
      <c r="AB85" s="3"/>
    </row>
    <row r="86" spans="1:28">
      <c r="A86" s="16"/>
      <c r="B86" s="4">
        <f t="shared" si="35"/>
        <v>15</v>
      </c>
      <c r="C86" s="15">
        <f t="shared" si="35"/>
        <v>0</v>
      </c>
      <c r="D86" s="15" t="e">
        <f ca="1">0+D$70*(D63-AVERAGE(D$49:D$68))/_xlfn.STDEV.P(D$49:D$68)</f>
        <v>#NAME?</v>
      </c>
      <c r="E86" s="15" t="e">
        <f ca="1">0+E$70*(E63-AVERAGE(E$49:E$68))/_xlfn.STDEV.P(E$49:E$68)</f>
        <v>#NAME?</v>
      </c>
      <c r="F86" s="15" t="e">
        <f ca="1">0+F$70*(F63-AVERAGE(F$49:F$68))/_xlfn.STDEV.P(F$49:F$68)</f>
        <v>#NAME?</v>
      </c>
      <c r="G86" s="15" t="e">
        <f ca="1">0+G$70*(G63-AVERAGE(G$49:G$68))/_xlfn.STDEV.P(G$49:G$68)</f>
        <v>#NAME?</v>
      </c>
      <c r="H86" s="15" t="e">
        <f ca="1">0+H$70*(H63-AVERAGE(H$49:H$68))/_xlfn.STDEV.P(H$49:H$68)</f>
        <v>#NAME?</v>
      </c>
      <c r="I86" s="15" t="e">
        <f ca="1">0+I$70*(I63-AVERAGE(I$49:I$68))/_xlfn.STDEV.P(I$49:I$68)</f>
        <v>#NAME?</v>
      </c>
      <c r="J86" s="15" t="e">
        <f ca="1">0+J$70*(J63-AVERAGE(J$49:J$68))/_xlfn.STDEV.P(J$49:J$68)</f>
        <v>#NAME?</v>
      </c>
      <c r="K86" s="15" t="e">
        <f ca="1">0+K$70*(K63-AVERAGE(K$49:K$68))/_xlfn.STDEV.P(K$49:K$68)</f>
        <v>#NAME?</v>
      </c>
      <c r="L86" s="15" t="e">
        <f ca="1">0+L$70*(L63-AVERAGE(L$49:L$68))/_xlfn.STDEV.P(L$49:L$68)</f>
        <v>#NAME?</v>
      </c>
      <c r="M86" s="15" t="e">
        <f ca="1">0+M$70*(M63-AVERAGE(M$49:M$68))/_xlfn.STDEV.P(M$49:M$68)</f>
        <v>#NAME?</v>
      </c>
      <c r="N86" s="15" t="e">
        <f ca="1">0+N$70*(N63-AVERAGE(N$49:N$68))/_xlfn.STDEV.P(N$49:N$68)</f>
        <v>#NAME?</v>
      </c>
      <c r="O86" s="15" t="e">
        <f ca="1">0+O$70*(O63-AVERAGE(O$49:O$68))/_xlfn.STDEV.P(O$49:O$68)</f>
        <v>#NAME?</v>
      </c>
      <c r="P86" s="15" t="e">
        <f ca="1">0+P$70*(P63-AVERAGE(P$49:P$68))/_xlfn.STDEV.P(P$49:P$68)</f>
        <v>#NAME?</v>
      </c>
      <c r="Q86" s="15" t="e">
        <f ca="1">0+Q$70*(Q63-AVERAGE(Q$49:Q$68))/_xlfn.STDEV.P(Q$49:Q$68)</f>
        <v>#NAME?</v>
      </c>
      <c r="R86" s="15" t="e">
        <f ca="1">0+R$70*(R63-AVERAGE(R$49:R$68))/_xlfn.STDEV.P(R$49:R$68)</f>
        <v>#NAME?</v>
      </c>
      <c r="S86" s="15" t="e">
        <f ca="1">0+S$70*(S63-AVERAGE(S$49:S$68))/_xlfn.STDEV.P(S$49:S$68)</f>
        <v>#NAME?</v>
      </c>
      <c r="T86" s="15" t="e">
        <f ca="1">0+T$70*(T63-AVERAGE(T$49:T$68))/_xlfn.STDEV.P(T$49:T$68)</f>
        <v>#NAME?</v>
      </c>
      <c r="U86" s="15" t="e">
        <f ca="1">0+U$70*(U63-AVERAGE(U$49:U$68))/_xlfn.STDEV.P(U$49:U$68)</f>
        <v>#NAME?</v>
      </c>
      <c r="V86" s="15" t="e">
        <f ca="1">0+V$70*(V63-AVERAGE(V$49:V$68))/_xlfn.STDEV.P(V$49:V$68)</f>
        <v>#NAME?</v>
      </c>
      <c r="W86" s="15" t="e">
        <f ca="1">0+W$70*(W63-AVERAGE(W$49:W$68))/_xlfn.STDEV.P(W$49:W$68)</f>
        <v>#NAME?</v>
      </c>
      <c r="X86" s="15" t="e">
        <f ca="1">0+X$70*(X63-AVERAGE(X$49:X$68))/_xlfn.STDEV.P(X$49:X$68)</f>
        <v>#NAME?</v>
      </c>
      <c r="Y86" s="15" t="e">
        <f ca="1">0+Y$70*(Y63-AVERAGE(Y$49:Y$68))/_xlfn.STDEV.P(Y$49:Y$68)</f>
        <v>#NAME?</v>
      </c>
      <c r="Z86" s="15" t="e">
        <f ca="1">0+Z$70*(Z63-AVERAGE(Z$49:Z$68))/_xlfn.STDEV.P(Z$49:Z$68)</f>
        <v>#NAME?</v>
      </c>
      <c r="AA86" s="15" t="e">
        <f ca="1">0+AA$70*(AA63-AVERAGE(AA$49:AA$68))/_xlfn.STDEV.P(AA$49:AA$68)</f>
        <v>#NAME?</v>
      </c>
      <c r="AB86" s="3"/>
    </row>
    <row r="87" spans="1:28">
      <c r="A87" s="16"/>
      <c r="B87" s="4">
        <f t="shared" si="35"/>
        <v>16</v>
      </c>
      <c r="C87" s="15">
        <f t="shared" si="35"/>
        <v>0</v>
      </c>
      <c r="D87" s="15" t="e">
        <f ca="1">0+D$70*(D64-AVERAGE(D$49:D$68))/_xlfn.STDEV.P(D$49:D$68)</f>
        <v>#NAME?</v>
      </c>
      <c r="E87" s="15" t="e">
        <f ca="1">0+E$70*(E64-AVERAGE(E$49:E$68))/_xlfn.STDEV.P(E$49:E$68)</f>
        <v>#NAME?</v>
      </c>
      <c r="F87" s="15" t="e">
        <f ca="1">0+F$70*(F64-AVERAGE(F$49:F$68))/_xlfn.STDEV.P(F$49:F$68)</f>
        <v>#NAME?</v>
      </c>
      <c r="G87" s="15" t="e">
        <f ca="1">0+G$70*(G64-AVERAGE(G$49:G$68))/_xlfn.STDEV.P(G$49:G$68)</f>
        <v>#NAME?</v>
      </c>
      <c r="H87" s="15" t="e">
        <f ca="1">0+H$70*(H64-AVERAGE(H$49:H$68))/_xlfn.STDEV.P(H$49:H$68)</f>
        <v>#NAME?</v>
      </c>
      <c r="I87" s="15" t="e">
        <f ca="1">0+I$70*(I64-AVERAGE(I$49:I$68))/_xlfn.STDEV.P(I$49:I$68)</f>
        <v>#NAME?</v>
      </c>
      <c r="J87" s="15" t="e">
        <f ca="1">0+J$70*(J64-AVERAGE(J$49:J$68))/_xlfn.STDEV.P(J$49:J$68)</f>
        <v>#NAME?</v>
      </c>
      <c r="K87" s="15" t="e">
        <f ca="1">0+K$70*(K64-AVERAGE(K$49:K$68))/_xlfn.STDEV.P(K$49:K$68)</f>
        <v>#NAME?</v>
      </c>
      <c r="L87" s="15" t="e">
        <f ca="1">0+L$70*(L64-AVERAGE(L$49:L$68))/_xlfn.STDEV.P(L$49:L$68)</f>
        <v>#NAME?</v>
      </c>
      <c r="M87" s="15" t="e">
        <f ca="1">0+M$70*(M64-AVERAGE(M$49:M$68))/_xlfn.STDEV.P(M$49:M$68)</f>
        <v>#NAME?</v>
      </c>
      <c r="N87" s="15" t="e">
        <f ca="1">0+N$70*(N64-AVERAGE(N$49:N$68))/_xlfn.STDEV.P(N$49:N$68)</f>
        <v>#NAME?</v>
      </c>
      <c r="O87" s="15" t="e">
        <f ca="1">0+O$70*(O64-AVERAGE(O$49:O$68))/_xlfn.STDEV.P(O$49:O$68)</f>
        <v>#NAME?</v>
      </c>
      <c r="P87" s="15" t="e">
        <f ca="1">0+P$70*(P64-AVERAGE(P$49:P$68))/_xlfn.STDEV.P(P$49:P$68)</f>
        <v>#NAME?</v>
      </c>
      <c r="Q87" s="15" t="e">
        <f ca="1">0+Q$70*(Q64-AVERAGE(Q$49:Q$68))/_xlfn.STDEV.P(Q$49:Q$68)</f>
        <v>#NAME?</v>
      </c>
      <c r="R87" s="15" t="e">
        <f ca="1">0+R$70*(R64-AVERAGE(R$49:R$68))/_xlfn.STDEV.P(R$49:R$68)</f>
        <v>#NAME?</v>
      </c>
      <c r="S87" s="15" t="e">
        <f ca="1">0+S$70*(S64-AVERAGE(S$49:S$68))/_xlfn.STDEV.P(S$49:S$68)</f>
        <v>#NAME?</v>
      </c>
      <c r="T87" s="15" t="e">
        <f ca="1">0+T$70*(T64-AVERAGE(T$49:T$68))/_xlfn.STDEV.P(T$49:T$68)</f>
        <v>#NAME?</v>
      </c>
      <c r="U87" s="15" t="e">
        <f ca="1">0+U$70*(U64-AVERAGE(U$49:U$68))/_xlfn.STDEV.P(U$49:U$68)</f>
        <v>#NAME?</v>
      </c>
      <c r="V87" s="15" t="e">
        <f ca="1">0+V$70*(V64-AVERAGE(V$49:V$68))/_xlfn.STDEV.P(V$49:V$68)</f>
        <v>#NAME?</v>
      </c>
      <c r="W87" s="15" t="e">
        <f ca="1">0+W$70*(W64-AVERAGE(W$49:W$68))/_xlfn.STDEV.P(W$49:W$68)</f>
        <v>#NAME?</v>
      </c>
      <c r="X87" s="15" t="e">
        <f ca="1">0+X$70*(X64-AVERAGE(X$49:X$68))/_xlfn.STDEV.P(X$49:X$68)</f>
        <v>#NAME?</v>
      </c>
      <c r="Y87" s="15" t="e">
        <f ca="1">0+Y$70*(Y64-AVERAGE(Y$49:Y$68))/_xlfn.STDEV.P(Y$49:Y$68)</f>
        <v>#NAME?</v>
      </c>
      <c r="Z87" s="15" t="e">
        <f ca="1">0+Z$70*(Z64-AVERAGE(Z$49:Z$68))/_xlfn.STDEV.P(Z$49:Z$68)</f>
        <v>#NAME?</v>
      </c>
      <c r="AA87" s="15" t="e">
        <f ca="1">0+AA$70*(AA64-AVERAGE(AA$49:AA$68))/_xlfn.STDEV.P(AA$49:AA$68)</f>
        <v>#NAME?</v>
      </c>
      <c r="AB87" s="3"/>
    </row>
    <row r="88" spans="1:28">
      <c r="A88" s="16"/>
      <c r="B88" s="4">
        <f t="shared" si="35"/>
        <v>17</v>
      </c>
      <c r="C88" s="15">
        <f t="shared" si="35"/>
        <v>0</v>
      </c>
      <c r="D88" s="15" t="e">
        <f ca="1">0+D$70*(D65-AVERAGE(D$49:D$68))/_xlfn.STDEV.P(D$49:D$68)</f>
        <v>#NAME?</v>
      </c>
      <c r="E88" s="15" t="e">
        <f ca="1">0+E$70*(E65-AVERAGE(E$49:E$68))/_xlfn.STDEV.P(E$49:E$68)</f>
        <v>#NAME?</v>
      </c>
      <c r="F88" s="15" t="e">
        <f ca="1">0+F$70*(F65-AVERAGE(F$49:F$68))/_xlfn.STDEV.P(F$49:F$68)</f>
        <v>#NAME?</v>
      </c>
      <c r="G88" s="15" t="e">
        <f ca="1">0+G$70*(G65-AVERAGE(G$49:G$68))/_xlfn.STDEV.P(G$49:G$68)</f>
        <v>#NAME?</v>
      </c>
      <c r="H88" s="15" t="e">
        <f ca="1">0+H$70*(H65-AVERAGE(H$49:H$68))/_xlfn.STDEV.P(H$49:H$68)</f>
        <v>#NAME?</v>
      </c>
      <c r="I88" s="15" t="e">
        <f ca="1">0+I$70*(I65-AVERAGE(I$49:I$68))/_xlfn.STDEV.P(I$49:I$68)</f>
        <v>#NAME?</v>
      </c>
      <c r="J88" s="15" t="e">
        <f ca="1">0+J$70*(J65-AVERAGE(J$49:J$68))/_xlfn.STDEV.P(J$49:J$68)</f>
        <v>#NAME?</v>
      </c>
      <c r="K88" s="15" t="e">
        <f ca="1">0+K$70*(K65-AVERAGE(K$49:K$68))/_xlfn.STDEV.P(K$49:K$68)</f>
        <v>#NAME?</v>
      </c>
      <c r="L88" s="15" t="e">
        <f ca="1">0+L$70*(L65-AVERAGE(L$49:L$68))/_xlfn.STDEV.P(L$49:L$68)</f>
        <v>#NAME?</v>
      </c>
      <c r="M88" s="15" t="e">
        <f ca="1">0+M$70*(M65-AVERAGE(M$49:M$68))/_xlfn.STDEV.P(M$49:M$68)</f>
        <v>#NAME?</v>
      </c>
      <c r="N88" s="15" t="e">
        <f ca="1">0+N$70*(N65-AVERAGE(N$49:N$68))/_xlfn.STDEV.P(N$49:N$68)</f>
        <v>#NAME?</v>
      </c>
      <c r="O88" s="15" t="e">
        <f ca="1">0+O$70*(O65-AVERAGE(O$49:O$68))/_xlfn.STDEV.P(O$49:O$68)</f>
        <v>#NAME?</v>
      </c>
      <c r="P88" s="15" t="e">
        <f ca="1">0+P$70*(P65-AVERAGE(P$49:P$68))/_xlfn.STDEV.P(P$49:P$68)</f>
        <v>#NAME?</v>
      </c>
      <c r="Q88" s="15" t="e">
        <f ca="1">0+Q$70*(Q65-AVERAGE(Q$49:Q$68))/_xlfn.STDEV.P(Q$49:Q$68)</f>
        <v>#NAME?</v>
      </c>
      <c r="R88" s="15" t="e">
        <f ca="1">0+R$70*(R65-AVERAGE(R$49:R$68))/_xlfn.STDEV.P(R$49:R$68)</f>
        <v>#NAME?</v>
      </c>
      <c r="S88" s="15" t="e">
        <f ca="1">0+S$70*(S65-AVERAGE(S$49:S$68))/_xlfn.STDEV.P(S$49:S$68)</f>
        <v>#NAME?</v>
      </c>
      <c r="T88" s="15" t="e">
        <f ca="1">0+T$70*(T65-AVERAGE(T$49:T$68))/_xlfn.STDEV.P(T$49:T$68)</f>
        <v>#NAME?</v>
      </c>
      <c r="U88" s="15" t="e">
        <f ca="1">0+U$70*(U65-AVERAGE(U$49:U$68))/_xlfn.STDEV.P(U$49:U$68)</f>
        <v>#NAME?</v>
      </c>
      <c r="V88" s="15" t="e">
        <f ca="1">0+V$70*(V65-AVERAGE(V$49:V$68))/_xlfn.STDEV.P(V$49:V$68)</f>
        <v>#NAME?</v>
      </c>
      <c r="W88" s="15" t="e">
        <f ca="1">0+W$70*(W65-AVERAGE(W$49:W$68))/_xlfn.STDEV.P(W$49:W$68)</f>
        <v>#NAME?</v>
      </c>
      <c r="X88" s="15" t="e">
        <f ca="1">0+X$70*(X65-AVERAGE(X$49:X$68))/_xlfn.STDEV.P(X$49:X$68)</f>
        <v>#NAME?</v>
      </c>
      <c r="Y88" s="15" t="e">
        <f ca="1">0+Y$70*(Y65-AVERAGE(Y$49:Y$68))/_xlfn.STDEV.P(Y$49:Y$68)</f>
        <v>#NAME?</v>
      </c>
      <c r="Z88" s="15" t="e">
        <f ca="1">0+Z$70*(Z65-AVERAGE(Z$49:Z$68))/_xlfn.STDEV.P(Z$49:Z$68)</f>
        <v>#NAME?</v>
      </c>
      <c r="AA88" s="15" t="e">
        <f ca="1">0+AA$70*(AA65-AVERAGE(AA$49:AA$68))/_xlfn.STDEV.P(AA$49:AA$68)</f>
        <v>#NAME?</v>
      </c>
      <c r="AB88" s="3"/>
    </row>
    <row r="89" spans="1:28">
      <c r="A89" s="16"/>
      <c r="B89" s="4">
        <f t="shared" ref="B89:C91" si="36">B66</f>
        <v>18</v>
      </c>
      <c r="C89" s="15">
        <f t="shared" si="36"/>
        <v>0</v>
      </c>
      <c r="D89" s="15" t="e">
        <f ca="1">0+D$70*(D66-AVERAGE(D$49:D$68))/_xlfn.STDEV.P(D$49:D$68)</f>
        <v>#NAME?</v>
      </c>
      <c r="E89" s="15" t="e">
        <f ca="1">0+E$70*(E66-AVERAGE(E$49:E$68))/_xlfn.STDEV.P(E$49:E$68)</f>
        <v>#NAME?</v>
      </c>
      <c r="F89" s="15" t="e">
        <f ca="1">0+F$70*(F66-AVERAGE(F$49:F$68))/_xlfn.STDEV.P(F$49:F$68)</f>
        <v>#NAME?</v>
      </c>
      <c r="G89" s="15" t="e">
        <f ca="1">0+G$70*(G66-AVERAGE(G$49:G$68))/_xlfn.STDEV.P(G$49:G$68)</f>
        <v>#NAME?</v>
      </c>
      <c r="H89" s="15" t="e">
        <f ca="1">0+H$70*(H66-AVERAGE(H$49:H$68))/_xlfn.STDEV.P(H$49:H$68)</f>
        <v>#NAME?</v>
      </c>
      <c r="I89" s="15" t="e">
        <f ca="1">0+I$70*(I66-AVERAGE(I$49:I$68))/_xlfn.STDEV.P(I$49:I$68)</f>
        <v>#NAME?</v>
      </c>
      <c r="J89" s="15" t="e">
        <f ca="1">0+J$70*(J66-AVERAGE(J$49:J$68))/_xlfn.STDEV.P(J$49:J$68)</f>
        <v>#NAME?</v>
      </c>
      <c r="K89" s="15" t="e">
        <f ca="1">0+K$70*(K66-AVERAGE(K$49:K$68))/_xlfn.STDEV.P(K$49:K$68)</f>
        <v>#NAME?</v>
      </c>
      <c r="L89" s="15" t="e">
        <f ca="1">0+L$70*(L66-AVERAGE(L$49:L$68))/_xlfn.STDEV.P(L$49:L$68)</f>
        <v>#NAME?</v>
      </c>
      <c r="M89" s="15" t="e">
        <f ca="1">0+M$70*(M66-AVERAGE(M$49:M$68))/_xlfn.STDEV.P(M$49:M$68)</f>
        <v>#NAME?</v>
      </c>
      <c r="N89" s="15" t="e">
        <f ca="1">0+N$70*(N66-AVERAGE(N$49:N$68))/_xlfn.STDEV.P(N$49:N$68)</f>
        <v>#NAME?</v>
      </c>
      <c r="O89" s="15" t="e">
        <f ca="1">0+O$70*(O66-AVERAGE(O$49:O$68))/_xlfn.STDEV.P(O$49:O$68)</f>
        <v>#NAME?</v>
      </c>
      <c r="P89" s="15" t="e">
        <f ca="1">0+P$70*(P66-AVERAGE(P$49:P$68))/_xlfn.STDEV.P(P$49:P$68)</f>
        <v>#NAME?</v>
      </c>
      <c r="Q89" s="15" t="e">
        <f ca="1">0+Q$70*(Q66-AVERAGE(Q$49:Q$68))/_xlfn.STDEV.P(Q$49:Q$68)</f>
        <v>#NAME?</v>
      </c>
      <c r="R89" s="15" t="e">
        <f ca="1">0+R$70*(R66-AVERAGE(R$49:R$68))/_xlfn.STDEV.P(R$49:R$68)</f>
        <v>#NAME?</v>
      </c>
      <c r="S89" s="15" t="e">
        <f ca="1">0+S$70*(S66-AVERAGE(S$49:S$68))/_xlfn.STDEV.P(S$49:S$68)</f>
        <v>#NAME?</v>
      </c>
      <c r="T89" s="15" t="e">
        <f ca="1">0+T$70*(T66-AVERAGE(T$49:T$68))/_xlfn.STDEV.P(T$49:T$68)</f>
        <v>#NAME?</v>
      </c>
      <c r="U89" s="15" t="e">
        <f ca="1">0+U$70*(U66-AVERAGE(U$49:U$68))/_xlfn.STDEV.P(U$49:U$68)</f>
        <v>#NAME?</v>
      </c>
      <c r="V89" s="15" t="e">
        <f ca="1">0+V$70*(V66-AVERAGE(V$49:V$68))/_xlfn.STDEV.P(V$49:V$68)</f>
        <v>#NAME?</v>
      </c>
      <c r="W89" s="15" t="e">
        <f ca="1">0+W$70*(W66-AVERAGE(W$49:W$68))/_xlfn.STDEV.P(W$49:W$68)</f>
        <v>#NAME?</v>
      </c>
      <c r="X89" s="15" t="e">
        <f ca="1">0+X$70*(X66-AVERAGE(X$49:X$68))/_xlfn.STDEV.P(X$49:X$68)</f>
        <v>#NAME?</v>
      </c>
      <c r="Y89" s="15" t="e">
        <f ca="1">0+Y$70*(Y66-AVERAGE(Y$49:Y$68))/_xlfn.STDEV.P(Y$49:Y$68)</f>
        <v>#NAME?</v>
      </c>
      <c r="Z89" s="15" t="e">
        <f ca="1">0+Z$70*(Z66-AVERAGE(Z$49:Z$68))/_xlfn.STDEV.P(Z$49:Z$68)</f>
        <v>#NAME?</v>
      </c>
      <c r="AA89" s="15" t="e">
        <f ca="1">0+AA$70*(AA66-AVERAGE(AA$49:AA$68))/_xlfn.STDEV.P(AA$49:AA$68)</f>
        <v>#NAME?</v>
      </c>
      <c r="AB89" s="3"/>
    </row>
    <row r="90" spans="1:28">
      <c r="A90" s="16"/>
      <c r="B90" s="4">
        <f t="shared" si="36"/>
        <v>19</v>
      </c>
      <c r="C90" s="15">
        <f t="shared" si="36"/>
        <v>0</v>
      </c>
      <c r="D90" s="15" t="e">
        <f ca="1">0+D$70*(D67-AVERAGE(D$49:D$68))/_xlfn.STDEV.P(D$49:D$68)</f>
        <v>#NAME?</v>
      </c>
      <c r="E90" s="15" t="e">
        <f ca="1">0+E$70*(E67-AVERAGE(E$49:E$68))/_xlfn.STDEV.P(E$49:E$68)</f>
        <v>#NAME?</v>
      </c>
      <c r="F90" s="15" t="e">
        <f ca="1">0+F$70*(F67-AVERAGE(F$49:F$68))/_xlfn.STDEV.P(F$49:F$68)</f>
        <v>#NAME?</v>
      </c>
      <c r="G90" s="15" t="e">
        <f ca="1">0+G$70*(G67-AVERAGE(G$49:G$68))/_xlfn.STDEV.P(G$49:G$68)</f>
        <v>#NAME?</v>
      </c>
      <c r="H90" s="15" t="e">
        <f ca="1">0+H$70*(H67-AVERAGE(H$49:H$68))/_xlfn.STDEV.P(H$49:H$68)</f>
        <v>#NAME?</v>
      </c>
      <c r="I90" s="15" t="e">
        <f ca="1">0+I$70*(I67-AVERAGE(I$49:I$68))/_xlfn.STDEV.P(I$49:I$68)</f>
        <v>#NAME?</v>
      </c>
      <c r="J90" s="15" t="e">
        <f ca="1">0+J$70*(J67-AVERAGE(J$49:J$68))/_xlfn.STDEV.P(J$49:J$68)</f>
        <v>#NAME?</v>
      </c>
      <c r="K90" s="15" t="e">
        <f ca="1">0+K$70*(K67-AVERAGE(K$49:K$68))/_xlfn.STDEV.P(K$49:K$68)</f>
        <v>#NAME?</v>
      </c>
      <c r="L90" s="15" t="e">
        <f ca="1">0+L$70*(L67-AVERAGE(L$49:L$68))/_xlfn.STDEV.P(L$49:L$68)</f>
        <v>#NAME?</v>
      </c>
      <c r="M90" s="15" t="e">
        <f ca="1">0+M$70*(M67-AVERAGE(M$49:M$68))/_xlfn.STDEV.P(M$49:M$68)</f>
        <v>#NAME?</v>
      </c>
      <c r="N90" s="15" t="e">
        <f ca="1">0+N$70*(N67-AVERAGE(N$49:N$68))/_xlfn.STDEV.P(N$49:N$68)</f>
        <v>#NAME?</v>
      </c>
      <c r="O90" s="15" t="e">
        <f ca="1">0+O$70*(O67-AVERAGE(O$49:O$68))/_xlfn.STDEV.P(O$49:O$68)</f>
        <v>#NAME?</v>
      </c>
      <c r="P90" s="15" t="e">
        <f ca="1">0+P$70*(P67-AVERAGE(P$49:P$68))/_xlfn.STDEV.P(P$49:P$68)</f>
        <v>#NAME?</v>
      </c>
      <c r="Q90" s="15" t="e">
        <f ca="1">0+Q$70*(Q67-AVERAGE(Q$49:Q$68))/_xlfn.STDEV.P(Q$49:Q$68)</f>
        <v>#NAME?</v>
      </c>
      <c r="R90" s="15" t="e">
        <f ca="1">0+R$70*(R67-AVERAGE(R$49:R$68))/_xlfn.STDEV.P(R$49:R$68)</f>
        <v>#NAME?</v>
      </c>
      <c r="S90" s="15" t="e">
        <f ca="1">0+S$70*(S67-AVERAGE(S$49:S$68))/_xlfn.STDEV.P(S$49:S$68)</f>
        <v>#NAME?</v>
      </c>
      <c r="T90" s="15" t="e">
        <f ca="1">0+T$70*(T67-AVERAGE(T$49:T$68))/_xlfn.STDEV.P(T$49:T$68)</f>
        <v>#NAME?</v>
      </c>
      <c r="U90" s="15" t="e">
        <f ca="1">0+U$70*(U67-AVERAGE(U$49:U$68))/_xlfn.STDEV.P(U$49:U$68)</f>
        <v>#NAME?</v>
      </c>
      <c r="V90" s="15" t="e">
        <f ca="1">0+V$70*(V67-AVERAGE(V$49:V$68))/_xlfn.STDEV.P(V$49:V$68)</f>
        <v>#NAME?</v>
      </c>
      <c r="W90" s="15" t="e">
        <f ca="1">0+W$70*(W67-AVERAGE(W$49:W$68))/_xlfn.STDEV.P(W$49:W$68)</f>
        <v>#NAME?</v>
      </c>
      <c r="X90" s="15" t="e">
        <f ca="1">0+X$70*(X67-AVERAGE(X$49:X$68))/_xlfn.STDEV.P(X$49:X$68)</f>
        <v>#NAME?</v>
      </c>
      <c r="Y90" s="15" t="e">
        <f ca="1">0+Y$70*(Y67-AVERAGE(Y$49:Y$68))/_xlfn.STDEV.P(Y$49:Y$68)</f>
        <v>#NAME?</v>
      </c>
      <c r="Z90" s="15" t="e">
        <f ca="1">0+Z$70*(Z67-AVERAGE(Z$49:Z$68))/_xlfn.STDEV.P(Z$49:Z$68)</f>
        <v>#NAME?</v>
      </c>
      <c r="AA90" s="15" t="e">
        <f ca="1">0+AA$70*(AA67-AVERAGE(AA$49:AA$68))/_xlfn.STDEV.P(AA$49:AA$68)</f>
        <v>#NAME?</v>
      </c>
      <c r="AB90" s="3"/>
    </row>
    <row r="91" spans="1:28">
      <c r="A91" s="16"/>
      <c r="B91" s="4">
        <f t="shared" si="36"/>
        <v>20</v>
      </c>
      <c r="C91" s="15">
        <f t="shared" si="36"/>
        <v>0</v>
      </c>
      <c r="D91" s="15" t="e">
        <f ca="1">0+D$70*(D68-AVERAGE(D$49:D$68))/_xlfn.STDEV.P(D$49:D$68)</f>
        <v>#NAME?</v>
      </c>
      <c r="E91" s="15" t="e">
        <f ca="1">0+E$70*(E68-AVERAGE(E$49:E$68))/_xlfn.STDEV.P(E$49:E$68)</f>
        <v>#NAME?</v>
      </c>
      <c r="F91" s="15" t="e">
        <f ca="1">0+F$70*(F68-AVERAGE(F$49:F$68))/_xlfn.STDEV.P(F$49:F$68)</f>
        <v>#NAME?</v>
      </c>
      <c r="G91" s="15" t="e">
        <f ca="1">0+G$70*(G68-AVERAGE(G$49:G$68))/_xlfn.STDEV.P(G$49:G$68)</f>
        <v>#NAME?</v>
      </c>
      <c r="H91" s="15" t="e">
        <f ca="1">0+H$70*(H68-AVERAGE(H$49:H$68))/_xlfn.STDEV.P(H$49:H$68)</f>
        <v>#NAME?</v>
      </c>
      <c r="I91" s="15" t="e">
        <f ca="1">0+I$70*(I68-AVERAGE(I$49:I$68))/_xlfn.STDEV.P(I$49:I$68)</f>
        <v>#NAME?</v>
      </c>
      <c r="J91" s="15" t="e">
        <f ca="1">0+J$70*(J68-AVERAGE(J$49:J$68))/_xlfn.STDEV.P(J$49:J$68)</f>
        <v>#NAME?</v>
      </c>
      <c r="K91" s="15" t="e">
        <f ca="1">0+K$70*(K68-AVERAGE(K$49:K$68))/_xlfn.STDEV.P(K$49:K$68)</f>
        <v>#NAME?</v>
      </c>
      <c r="L91" s="15" t="e">
        <f ca="1">0+L$70*(L68-AVERAGE(L$49:L$68))/_xlfn.STDEV.P(L$49:L$68)</f>
        <v>#NAME?</v>
      </c>
      <c r="M91" s="15" t="e">
        <f ca="1">0+M$70*(M68-AVERAGE(M$49:M$68))/_xlfn.STDEV.P(M$49:M$68)</f>
        <v>#NAME?</v>
      </c>
      <c r="N91" s="15" t="e">
        <f ca="1">0+N$70*(N68-AVERAGE(N$49:N$68))/_xlfn.STDEV.P(N$49:N$68)</f>
        <v>#NAME?</v>
      </c>
      <c r="O91" s="15" t="e">
        <f ca="1">0+O$70*(O68-AVERAGE(O$49:O$68))/_xlfn.STDEV.P(O$49:O$68)</f>
        <v>#NAME?</v>
      </c>
      <c r="P91" s="15" t="e">
        <f ca="1">0+P$70*(P68-AVERAGE(P$49:P$68))/_xlfn.STDEV.P(P$49:P$68)</f>
        <v>#NAME?</v>
      </c>
      <c r="Q91" s="15" t="e">
        <f ca="1">0+Q$70*(Q68-AVERAGE(Q$49:Q$68))/_xlfn.STDEV.P(Q$49:Q$68)</f>
        <v>#NAME?</v>
      </c>
      <c r="R91" s="15" t="e">
        <f ca="1">0+R$70*(R68-AVERAGE(R$49:R$68))/_xlfn.STDEV.P(R$49:R$68)</f>
        <v>#NAME?</v>
      </c>
      <c r="S91" s="15" t="e">
        <f ca="1">0+S$70*(S68-AVERAGE(S$49:S$68))/_xlfn.STDEV.P(S$49:S$68)</f>
        <v>#NAME?</v>
      </c>
      <c r="T91" s="15" t="e">
        <f ca="1">0+T$70*(T68-AVERAGE(T$49:T$68))/_xlfn.STDEV.P(T$49:T$68)</f>
        <v>#NAME?</v>
      </c>
      <c r="U91" s="15" t="e">
        <f ca="1">0+U$70*(U68-AVERAGE(U$49:U$68))/_xlfn.STDEV.P(U$49:U$68)</f>
        <v>#NAME?</v>
      </c>
      <c r="V91" s="15" t="e">
        <f ca="1">0+V$70*(V68-AVERAGE(V$49:V$68))/_xlfn.STDEV.P(V$49:V$68)</f>
        <v>#NAME?</v>
      </c>
      <c r="W91" s="15" t="e">
        <f ca="1">0+W$70*(W68-AVERAGE(W$49:W$68))/_xlfn.STDEV.P(W$49:W$68)</f>
        <v>#NAME?</v>
      </c>
      <c r="X91" s="15" t="e">
        <f ca="1">0+X$70*(X68-AVERAGE(X$49:X$68))/_xlfn.STDEV.P(X$49:X$68)</f>
        <v>#NAME?</v>
      </c>
      <c r="Y91" s="15" t="e">
        <f ca="1">0+Y$70*(Y68-AVERAGE(Y$49:Y$68))/_xlfn.STDEV.P(Y$49:Y$68)</f>
        <v>#NAME?</v>
      </c>
      <c r="Z91" s="15" t="e">
        <f ca="1">0+Z$70*(Z68-AVERAGE(Z$49:Z$68))/_xlfn.STDEV.P(Z$49:Z$68)</f>
        <v>#NAME?</v>
      </c>
      <c r="AA91" s="15" t="e">
        <f ca="1">0+AA$70*(AA68-AVERAGE(AA$49:AA$68))/_xlfn.STDEV.P(AA$49:AA$68)</f>
        <v>#NAME?</v>
      </c>
      <c r="AB91" s="3"/>
    </row>
    <row r="92" spans="1:28">
      <c r="A92" s="22" t="s">
        <v>13</v>
      </c>
      <c r="B92" s="23"/>
      <c r="C92" s="24"/>
      <c r="D92" s="25" t="e">
        <f ca="1">AVERAGE(D72:D91)</f>
        <v>#NAME?</v>
      </c>
      <c r="E92" s="25" t="e">
        <f ca="1" t="shared" ref="E92:AA92" si="37">AVERAGE(E72:E91)</f>
        <v>#NAME?</v>
      </c>
      <c r="F92" s="25" t="e">
        <f ca="1" t="shared" si="37"/>
        <v>#NAME?</v>
      </c>
      <c r="G92" s="25" t="e">
        <f ca="1" t="shared" si="37"/>
        <v>#NAME?</v>
      </c>
      <c r="H92" s="25" t="e">
        <f ca="1" t="shared" si="37"/>
        <v>#NAME?</v>
      </c>
      <c r="I92" s="25" t="e">
        <f ca="1" t="shared" si="37"/>
        <v>#NAME?</v>
      </c>
      <c r="J92" s="25" t="e">
        <f ca="1" t="shared" si="37"/>
        <v>#NAME?</v>
      </c>
      <c r="K92" s="25" t="e">
        <f ca="1" t="shared" si="37"/>
        <v>#NAME?</v>
      </c>
      <c r="L92" s="25" t="e">
        <f ca="1" t="shared" si="37"/>
        <v>#NAME?</v>
      </c>
      <c r="M92" s="25" t="e">
        <f ca="1" t="shared" si="37"/>
        <v>#NAME?</v>
      </c>
      <c r="N92" s="25" t="e">
        <f ca="1" t="shared" si="37"/>
        <v>#NAME?</v>
      </c>
      <c r="O92" s="25" t="e">
        <f ca="1" t="shared" si="37"/>
        <v>#NAME?</v>
      </c>
      <c r="P92" s="25" t="e">
        <f ca="1" t="shared" si="37"/>
        <v>#NAME?</v>
      </c>
      <c r="Q92" s="25" t="e">
        <f ca="1" t="shared" si="37"/>
        <v>#NAME?</v>
      </c>
      <c r="R92" s="25" t="e">
        <f ca="1" t="shared" si="37"/>
        <v>#NAME?</v>
      </c>
      <c r="S92" s="25" t="e">
        <f ca="1" t="shared" si="37"/>
        <v>#NAME?</v>
      </c>
      <c r="T92" s="25" t="e">
        <f ca="1" t="shared" si="37"/>
        <v>#NAME?</v>
      </c>
      <c r="U92" s="25" t="e">
        <f ca="1" t="shared" si="37"/>
        <v>#NAME?</v>
      </c>
      <c r="V92" s="25" t="e">
        <f ca="1" t="shared" si="37"/>
        <v>#NAME?</v>
      </c>
      <c r="W92" s="25" t="e">
        <f ca="1" t="shared" si="37"/>
        <v>#NAME?</v>
      </c>
      <c r="X92" s="25" t="e">
        <f ca="1" t="shared" si="37"/>
        <v>#NAME?</v>
      </c>
      <c r="Y92" s="25" t="e">
        <f ca="1" t="shared" si="37"/>
        <v>#NAME?</v>
      </c>
      <c r="Z92" s="25" t="e">
        <f ca="1" t="shared" si="37"/>
        <v>#NAME?</v>
      </c>
      <c r="AA92" s="25" t="e">
        <f ca="1" t="shared" si="37"/>
        <v>#NAME?</v>
      </c>
      <c r="AB92" s="3"/>
    </row>
    <row r="93" spans="1:28">
      <c r="A93" s="22" t="s">
        <v>14</v>
      </c>
      <c r="B93" s="23"/>
      <c r="C93" s="24"/>
      <c r="D93" s="26" t="e">
        <f ca="1">STDEVP(D72:D91)</f>
        <v>#NAME?</v>
      </c>
      <c r="E93" s="26" t="e">
        <f ca="1" t="shared" ref="E93:AA93" si="38">STDEVP(E72:E91)</f>
        <v>#NAME?</v>
      </c>
      <c r="F93" s="26" t="e">
        <f ca="1" t="shared" si="38"/>
        <v>#NAME?</v>
      </c>
      <c r="G93" s="26" t="e">
        <f ca="1" t="shared" si="38"/>
        <v>#NAME?</v>
      </c>
      <c r="H93" s="26" t="e">
        <f ca="1" t="shared" si="38"/>
        <v>#NAME?</v>
      </c>
      <c r="I93" s="26" t="e">
        <f ca="1" t="shared" si="38"/>
        <v>#NAME?</v>
      </c>
      <c r="J93" s="26" t="e">
        <f ca="1" t="shared" si="38"/>
        <v>#NAME?</v>
      </c>
      <c r="K93" s="26" t="e">
        <f ca="1" t="shared" si="38"/>
        <v>#NAME?</v>
      </c>
      <c r="L93" s="26" t="e">
        <f ca="1" t="shared" si="38"/>
        <v>#NAME?</v>
      </c>
      <c r="M93" s="26" t="e">
        <f ca="1" t="shared" si="38"/>
        <v>#NAME?</v>
      </c>
      <c r="N93" s="26" t="e">
        <f ca="1" t="shared" si="38"/>
        <v>#NAME?</v>
      </c>
      <c r="O93" s="26" t="e">
        <f ca="1" t="shared" si="38"/>
        <v>#NAME?</v>
      </c>
      <c r="P93" s="26" t="e">
        <f ca="1" t="shared" si="38"/>
        <v>#NAME?</v>
      </c>
      <c r="Q93" s="26" t="e">
        <f ca="1" t="shared" si="38"/>
        <v>#NAME?</v>
      </c>
      <c r="R93" s="26" t="e">
        <f ca="1" t="shared" si="38"/>
        <v>#NAME?</v>
      </c>
      <c r="S93" s="26" t="e">
        <f ca="1" t="shared" si="38"/>
        <v>#NAME?</v>
      </c>
      <c r="T93" s="26" t="e">
        <f ca="1" t="shared" si="38"/>
        <v>#NAME?</v>
      </c>
      <c r="U93" s="26" t="e">
        <f ca="1" t="shared" si="38"/>
        <v>#NAME?</v>
      </c>
      <c r="V93" s="26" t="e">
        <f ca="1" t="shared" si="38"/>
        <v>#NAME?</v>
      </c>
      <c r="W93" s="26" t="e">
        <f ca="1" t="shared" si="38"/>
        <v>#NAME?</v>
      </c>
      <c r="X93" s="26" t="e">
        <f ca="1" t="shared" si="38"/>
        <v>#NAME?</v>
      </c>
      <c r="Y93" s="26" t="e">
        <f ca="1" t="shared" si="38"/>
        <v>#NAME?</v>
      </c>
      <c r="Z93" s="26" t="e">
        <f ca="1" t="shared" si="38"/>
        <v>#NAME?</v>
      </c>
      <c r="AA93" s="26" t="e">
        <f ca="1" t="shared" si="38"/>
        <v>#NAME?</v>
      </c>
      <c r="AB93" s="3"/>
    </row>
    <row r="94" spans="1:28">
      <c r="A94" s="27"/>
      <c r="B94" s="27" t="s">
        <v>15</v>
      </c>
      <c r="C94" s="28"/>
      <c r="D94" s="29" t="e">
        <f ca="1">D93-D70</f>
        <v>#NAME?</v>
      </c>
      <c r="E94" s="29" t="e">
        <f ca="1" t="shared" ref="E94:AA94" si="39">E93-E70</f>
        <v>#NAME?</v>
      </c>
      <c r="F94" s="29" t="e">
        <f ca="1" t="shared" si="39"/>
        <v>#NAME?</v>
      </c>
      <c r="G94" s="29" t="e">
        <f ca="1" t="shared" si="39"/>
        <v>#NAME?</v>
      </c>
      <c r="H94" s="29" t="e">
        <f ca="1" t="shared" si="39"/>
        <v>#NAME?</v>
      </c>
      <c r="I94" s="29" t="e">
        <f ca="1" t="shared" si="39"/>
        <v>#NAME?</v>
      </c>
      <c r="J94" s="29" t="e">
        <f ca="1" t="shared" si="39"/>
        <v>#NAME?</v>
      </c>
      <c r="K94" s="29" t="e">
        <f ca="1" t="shared" si="39"/>
        <v>#NAME?</v>
      </c>
      <c r="L94" s="29" t="e">
        <f ca="1" t="shared" si="39"/>
        <v>#NAME?</v>
      </c>
      <c r="M94" s="29" t="e">
        <f ca="1" t="shared" si="39"/>
        <v>#NAME?</v>
      </c>
      <c r="N94" s="29" t="e">
        <f ca="1" t="shared" si="39"/>
        <v>#NAME?</v>
      </c>
      <c r="O94" s="29" t="e">
        <f ca="1" t="shared" si="39"/>
        <v>#NAME?</v>
      </c>
      <c r="P94" s="29" t="e">
        <f ca="1" t="shared" si="39"/>
        <v>#NAME?</v>
      </c>
      <c r="Q94" s="29" t="e">
        <f ca="1" t="shared" si="39"/>
        <v>#NAME?</v>
      </c>
      <c r="R94" s="29" t="e">
        <f ca="1" t="shared" si="39"/>
        <v>#NAME?</v>
      </c>
      <c r="S94" s="29" t="e">
        <f ca="1" t="shared" si="39"/>
        <v>#NAME?</v>
      </c>
      <c r="T94" s="29" t="e">
        <f ca="1" t="shared" si="39"/>
        <v>#NAME?</v>
      </c>
      <c r="U94" s="29" t="e">
        <f ca="1" t="shared" si="39"/>
        <v>#NAME?</v>
      </c>
      <c r="V94" s="29" t="e">
        <f ca="1" t="shared" si="39"/>
        <v>#NAME?</v>
      </c>
      <c r="W94" s="29" t="e">
        <f ca="1" t="shared" si="39"/>
        <v>#NAME?</v>
      </c>
      <c r="X94" s="29" t="e">
        <f ca="1" t="shared" si="39"/>
        <v>#NAME?</v>
      </c>
      <c r="Y94" s="29" t="e">
        <f ca="1" t="shared" si="39"/>
        <v>#NAME?</v>
      </c>
      <c r="Z94" s="29" t="e">
        <f ca="1" t="shared" si="39"/>
        <v>#NAME?</v>
      </c>
      <c r="AA94" s="29" t="e">
        <f ca="1" t="shared" si="39"/>
        <v>#NAME?</v>
      </c>
      <c r="AB94" s="3"/>
    </row>
    <row r="95" spans="1:28">
      <c r="A95" s="3"/>
      <c r="B95" s="3"/>
      <c r="C95" s="7">
        <v>0</v>
      </c>
      <c r="D95" s="7">
        <f t="shared" ref="D95:D99" si="40">C95+1</f>
        <v>1</v>
      </c>
      <c r="E95" s="7">
        <f t="shared" ref="E95:AA95" si="41">D95+1</f>
        <v>2</v>
      </c>
      <c r="F95" s="7">
        <f t="shared" si="41"/>
        <v>3</v>
      </c>
      <c r="G95" s="7">
        <f t="shared" si="41"/>
        <v>4</v>
      </c>
      <c r="H95" s="7">
        <f t="shared" si="41"/>
        <v>5</v>
      </c>
      <c r="I95" s="7">
        <f t="shared" si="41"/>
        <v>6</v>
      </c>
      <c r="J95" s="7">
        <f t="shared" si="41"/>
        <v>7</v>
      </c>
      <c r="K95" s="7">
        <f t="shared" si="41"/>
        <v>8</v>
      </c>
      <c r="L95" s="7">
        <f t="shared" si="41"/>
        <v>9</v>
      </c>
      <c r="M95" s="7">
        <f t="shared" si="41"/>
        <v>10</v>
      </c>
      <c r="N95" s="7">
        <f t="shared" si="41"/>
        <v>11</v>
      </c>
      <c r="O95" s="7">
        <f t="shared" si="41"/>
        <v>12</v>
      </c>
      <c r="P95" s="7">
        <f t="shared" si="41"/>
        <v>13</v>
      </c>
      <c r="Q95" s="7">
        <f t="shared" si="41"/>
        <v>14</v>
      </c>
      <c r="R95" s="7">
        <f t="shared" si="41"/>
        <v>15</v>
      </c>
      <c r="S95" s="7">
        <f t="shared" si="41"/>
        <v>16</v>
      </c>
      <c r="T95" s="7">
        <f t="shared" si="41"/>
        <v>17</v>
      </c>
      <c r="U95" s="7">
        <f t="shared" si="41"/>
        <v>18</v>
      </c>
      <c r="V95" s="7">
        <f t="shared" si="41"/>
        <v>19</v>
      </c>
      <c r="W95" s="7">
        <f t="shared" si="41"/>
        <v>20</v>
      </c>
      <c r="X95" s="7">
        <f t="shared" si="41"/>
        <v>21</v>
      </c>
      <c r="Y95" s="7">
        <f t="shared" si="41"/>
        <v>22</v>
      </c>
      <c r="Z95" s="7">
        <f t="shared" si="41"/>
        <v>23</v>
      </c>
      <c r="AA95" s="7">
        <f t="shared" si="41"/>
        <v>24</v>
      </c>
      <c r="AB95" s="3"/>
    </row>
    <row r="96" s="1" customFormat="1" ht="27.75" customHeight="1" spans="1:28">
      <c r="A96" s="12" t="s">
        <v>16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="1" customFormat="1" ht="16.5" customHeight="1" spans="1:28">
      <c r="A97" s="3"/>
      <c r="B97" s="3"/>
      <c r="C97" s="7">
        <v>0</v>
      </c>
      <c r="D97" s="7">
        <f t="shared" si="40"/>
        <v>1</v>
      </c>
      <c r="E97" s="7">
        <f t="shared" ref="E97:AA97" si="42">D97+1</f>
        <v>2</v>
      </c>
      <c r="F97" s="7">
        <f t="shared" si="42"/>
        <v>3</v>
      </c>
      <c r="G97" s="7">
        <f t="shared" si="42"/>
        <v>4</v>
      </c>
      <c r="H97" s="7">
        <f t="shared" si="42"/>
        <v>5</v>
      </c>
      <c r="I97" s="7">
        <f t="shared" si="42"/>
        <v>6</v>
      </c>
      <c r="J97" s="7">
        <f t="shared" si="42"/>
        <v>7</v>
      </c>
      <c r="K97" s="7">
        <f t="shared" si="42"/>
        <v>8</v>
      </c>
      <c r="L97" s="7">
        <f t="shared" si="42"/>
        <v>9</v>
      </c>
      <c r="M97" s="7">
        <f t="shared" si="42"/>
        <v>10</v>
      </c>
      <c r="N97" s="7">
        <f t="shared" si="42"/>
        <v>11</v>
      </c>
      <c r="O97" s="7">
        <f t="shared" si="42"/>
        <v>12</v>
      </c>
      <c r="P97" s="7">
        <f t="shared" si="42"/>
        <v>13</v>
      </c>
      <c r="Q97" s="7">
        <f t="shared" si="42"/>
        <v>14</v>
      </c>
      <c r="R97" s="7">
        <f t="shared" si="42"/>
        <v>15</v>
      </c>
      <c r="S97" s="7">
        <f t="shared" si="42"/>
        <v>16</v>
      </c>
      <c r="T97" s="7">
        <f t="shared" si="42"/>
        <v>17</v>
      </c>
      <c r="U97" s="7">
        <f t="shared" si="42"/>
        <v>18</v>
      </c>
      <c r="V97" s="7">
        <f t="shared" si="42"/>
        <v>19</v>
      </c>
      <c r="W97" s="7">
        <f t="shared" si="42"/>
        <v>20</v>
      </c>
      <c r="X97" s="7">
        <f t="shared" si="42"/>
        <v>21</v>
      </c>
      <c r="Y97" s="7">
        <f t="shared" si="42"/>
        <v>22</v>
      </c>
      <c r="Z97" s="7">
        <f t="shared" si="42"/>
        <v>23</v>
      </c>
      <c r="AA97" s="7">
        <f t="shared" si="42"/>
        <v>24</v>
      </c>
      <c r="AB97" s="3"/>
    </row>
    <row r="98" spans="1:28">
      <c r="A98" s="4" t="s">
        <v>33</v>
      </c>
      <c r="B98" s="5" t="s">
        <v>18</v>
      </c>
      <c r="C98" s="30">
        <v>0.06</v>
      </c>
      <c r="D98" s="31">
        <v>0.06</v>
      </c>
      <c r="E98" s="31">
        <v>0.06</v>
      </c>
      <c r="F98" s="31">
        <v>0.06</v>
      </c>
      <c r="G98" s="31">
        <v>0.06</v>
      </c>
      <c r="H98" s="31">
        <v>0.06</v>
      </c>
      <c r="I98" s="31">
        <v>0.06</v>
      </c>
      <c r="J98" s="31">
        <v>0.06</v>
      </c>
      <c r="K98" s="31">
        <v>0.06</v>
      </c>
      <c r="L98" s="31">
        <v>0.06</v>
      </c>
      <c r="M98" s="31">
        <v>0.06</v>
      </c>
      <c r="N98" s="31">
        <v>0.06</v>
      </c>
      <c r="O98" s="31">
        <v>0.06</v>
      </c>
      <c r="P98" s="31">
        <v>0.06</v>
      </c>
      <c r="Q98" s="31">
        <v>0.06</v>
      </c>
      <c r="R98" s="31">
        <v>0.06</v>
      </c>
      <c r="S98" s="31">
        <v>0.06</v>
      </c>
      <c r="T98" s="31">
        <v>0.06</v>
      </c>
      <c r="U98" s="31">
        <v>0.06</v>
      </c>
      <c r="V98" s="31">
        <v>0.06</v>
      </c>
      <c r="W98" s="31">
        <v>0.06</v>
      </c>
      <c r="X98" s="31">
        <v>0.06</v>
      </c>
      <c r="Y98" s="31">
        <v>0.06</v>
      </c>
      <c r="Z98" s="31">
        <v>0.06</v>
      </c>
      <c r="AA98" s="36">
        <v>0.06</v>
      </c>
      <c r="AB98" s="3"/>
    </row>
    <row r="99" spans="1:28">
      <c r="A99" s="3"/>
      <c r="B99" s="3"/>
      <c r="C99" s="7">
        <v>0</v>
      </c>
      <c r="D99" s="7">
        <f t="shared" si="40"/>
        <v>1</v>
      </c>
      <c r="E99" s="7">
        <f t="shared" ref="E99:AA99" si="43">D99+1</f>
        <v>2</v>
      </c>
      <c r="F99" s="7">
        <f t="shared" si="43"/>
        <v>3</v>
      </c>
      <c r="G99" s="7">
        <f t="shared" si="43"/>
        <v>4</v>
      </c>
      <c r="H99" s="7">
        <f t="shared" si="43"/>
        <v>5</v>
      </c>
      <c r="I99" s="7">
        <f t="shared" si="43"/>
        <v>6</v>
      </c>
      <c r="J99" s="7">
        <f t="shared" si="43"/>
        <v>7</v>
      </c>
      <c r="K99" s="7">
        <f t="shared" si="43"/>
        <v>8</v>
      </c>
      <c r="L99" s="7">
        <f t="shared" si="43"/>
        <v>9</v>
      </c>
      <c r="M99" s="7">
        <f t="shared" si="43"/>
        <v>10</v>
      </c>
      <c r="N99" s="7">
        <f t="shared" si="43"/>
        <v>11</v>
      </c>
      <c r="O99" s="7">
        <f t="shared" si="43"/>
        <v>12</v>
      </c>
      <c r="P99" s="7">
        <f t="shared" si="43"/>
        <v>13</v>
      </c>
      <c r="Q99" s="7">
        <f t="shared" si="43"/>
        <v>14</v>
      </c>
      <c r="R99" s="7">
        <f t="shared" si="43"/>
        <v>15</v>
      </c>
      <c r="S99" s="7">
        <f t="shared" si="43"/>
        <v>16</v>
      </c>
      <c r="T99" s="7">
        <f t="shared" si="43"/>
        <v>17</v>
      </c>
      <c r="U99" s="7">
        <f t="shared" si="43"/>
        <v>18</v>
      </c>
      <c r="V99" s="7">
        <f t="shared" si="43"/>
        <v>19</v>
      </c>
      <c r="W99" s="7">
        <f t="shared" si="43"/>
        <v>20</v>
      </c>
      <c r="X99" s="7">
        <f t="shared" si="43"/>
        <v>21</v>
      </c>
      <c r="Y99" s="7">
        <f t="shared" si="43"/>
        <v>22</v>
      </c>
      <c r="Z99" s="7">
        <f t="shared" si="43"/>
        <v>23</v>
      </c>
      <c r="AA99" s="7">
        <f t="shared" si="43"/>
        <v>24</v>
      </c>
      <c r="AB99" s="3"/>
    </row>
    <row r="100" spans="1:28">
      <c r="A100" s="14" t="s">
        <v>19</v>
      </c>
      <c r="B100" s="4">
        <v>1</v>
      </c>
      <c r="C100" s="32">
        <f>HW_r_0+C72</f>
        <v>0.06</v>
      </c>
      <c r="D100" s="32" t="e">
        <f ca="1">HW_r_0+D72</f>
        <v>#NAME?</v>
      </c>
      <c r="E100" s="32" t="e">
        <f ca="1">HW_r_0+E72</f>
        <v>#NAME?</v>
      </c>
      <c r="F100" s="32" t="e">
        <f ca="1">HW_r_0+F72</f>
        <v>#NAME?</v>
      </c>
      <c r="G100" s="32" t="e">
        <f ca="1">HW_r_0+G72</f>
        <v>#NAME?</v>
      </c>
      <c r="H100" s="32" t="e">
        <f ca="1">HW_r_0+H72</f>
        <v>#NAME?</v>
      </c>
      <c r="I100" s="32" t="e">
        <f ca="1">HW_r_0+I72</f>
        <v>#NAME?</v>
      </c>
      <c r="J100" s="32" t="e">
        <f ca="1">HW_r_0+J72</f>
        <v>#NAME?</v>
      </c>
      <c r="K100" s="32" t="e">
        <f ca="1">HW_r_0+K72</f>
        <v>#NAME?</v>
      </c>
      <c r="L100" s="32" t="e">
        <f ca="1">HW_r_0+L72</f>
        <v>#NAME?</v>
      </c>
      <c r="M100" s="32" t="e">
        <f ca="1">HW_r_0+M72</f>
        <v>#NAME?</v>
      </c>
      <c r="N100" s="32" t="e">
        <f ca="1">HW_r_0+N72</f>
        <v>#NAME?</v>
      </c>
      <c r="O100" s="32" t="e">
        <f ca="1">HW_r_0+O72</f>
        <v>#NAME?</v>
      </c>
      <c r="P100" s="32" t="e">
        <f ca="1">HW_r_0+P72</f>
        <v>#NAME?</v>
      </c>
      <c r="Q100" s="32" t="e">
        <f ca="1">HW_r_0+Q72</f>
        <v>#NAME?</v>
      </c>
      <c r="R100" s="32" t="e">
        <f ca="1">HW_r_0+R72</f>
        <v>#NAME?</v>
      </c>
      <c r="S100" s="32" t="e">
        <f ca="1">HW_r_0+S72</f>
        <v>#NAME?</v>
      </c>
      <c r="T100" s="32" t="e">
        <f ca="1">HW_r_0+T72</f>
        <v>#NAME?</v>
      </c>
      <c r="U100" s="32" t="e">
        <f ca="1">HW_r_0+U72</f>
        <v>#NAME?</v>
      </c>
      <c r="V100" s="32" t="e">
        <f ca="1">HW_r_0+V72</f>
        <v>#NAME?</v>
      </c>
      <c r="W100" s="32" t="e">
        <f ca="1">HW_r_0+W72</f>
        <v>#NAME?</v>
      </c>
      <c r="X100" s="32" t="e">
        <f ca="1">HW_r_0+X72</f>
        <v>#NAME?</v>
      </c>
      <c r="Y100" s="32" t="e">
        <f ca="1">HW_r_0+Y72</f>
        <v>#NAME?</v>
      </c>
      <c r="Z100" s="32" t="e">
        <f ca="1">HW_r_0+Z72</f>
        <v>#NAME?</v>
      </c>
      <c r="AA100" s="32" t="e">
        <f ca="1">HW_r_0+AA72</f>
        <v>#NAME?</v>
      </c>
      <c r="AB100" s="3"/>
    </row>
    <row r="101" spans="1:28">
      <c r="A101" s="16"/>
      <c r="B101" s="4">
        <f>B100+1</f>
        <v>2</v>
      </c>
      <c r="C101" s="32">
        <f>HW_r_0+C73</f>
        <v>0.06</v>
      </c>
      <c r="D101" s="32" t="e">
        <f ca="1">HW_r_0+D73</f>
        <v>#NAME?</v>
      </c>
      <c r="E101" s="32" t="e">
        <f ca="1">HW_r_0+E73</f>
        <v>#NAME?</v>
      </c>
      <c r="F101" s="32" t="e">
        <f ca="1">HW_r_0+F73</f>
        <v>#NAME?</v>
      </c>
      <c r="G101" s="32" t="e">
        <f ca="1">HW_r_0+G73</f>
        <v>#NAME?</v>
      </c>
      <c r="H101" s="32" t="e">
        <f ca="1">HW_r_0+H73</f>
        <v>#NAME?</v>
      </c>
      <c r="I101" s="32" t="e">
        <f ca="1">HW_r_0+I73</f>
        <v>#NAME?</v>
      </c>
      <c r="J101" s="32" t="e">
        <f ca="1">HW_r_0+J73</f>
        <v>#NAME?</v>
      </c>
      <c r="K101" s="32" t="e">
        <f ca="1">HW_r_0+K73</f>
        <v>#NAME?</v>
      </c>
      <c r="L101" s="32" t="e">
        <f ca="1">HW_r_0+L73</f>
        <v>#NAME?</v>
      </c>
      <c r="M101" s="32" t="e">
        <f ca="1">HW_r_0+M73</f>
        <v>#NAME?</v>
      </c>
      <c r="N101" s="32" t="e">
        <f ca="1">HW_r_0+N73</f>
        <v>#NAME?</v>
      </c>
      <c r="O101" s="32" t="e">
        <f ca="1">HW_r_0+O73</f>
        <v>#NAME?</v>
      </c>
      <c r="P101" s="32" t="e">
        <f ca="1">HW_r_0+P73</f>
        <v>#NAME?</v>
      </c>
      <c r="Q101" s="32" t="e">
        <f ca="1">HW_r_0+Q73</f>
        <v>#NAME?</v>
      </c>
      <c r="R101" s="32" t="e">
        <f ca="1">HW_r_0+R73</f>
        <v>#NAME?</v>
      </c>
      <c r="S101" s="32" t="e">
        <f ca="1">HW_r_0+S73</f>
        <v>#NAME?</v>
      </c>
      <c r="T101" s="32" t="e">
        <f ca="1">HW_r_0+T73</f>
        <v>#NAME?</v>
      </c>
      <c r="U101" s="32" t="e">
        <f ca="1">HW_r_0+U73</f>
        <v>#NAME?</v>
      </c>
      <c r="V101" s="32" t="e">
        <f ca="1">HW_r_0+V73</f>
        <v>#NAME?</v>
      </c>
      <c r="W101" s="32" t="e">
        <f ca="1">HW_r_0+W73</f>
        <v>#NAME?</v>
      </c>
      <c r="X101" s="32" t="e">
        <f ca="1">HW_r_0+X73</f>
        <v>#NAME?</v>
      </c>
      <c r="Y101" s="32" t="e">
        <f ca="1">HW_r_0+Y73</f>
        <v>#NAME?</v>
      </c>
      <c r="Z101" s="32" t="e">
        <f ca="1">HW_r_0+Z73</f>
        <v>#NAME?</v>
      </c>
      <c r="AA101" s="32" t="e">
        <f ca="1">HW_r_0+AA73</f>
        <v>#NAME?</v>
      </c>
      <c r="AB101" s="3"/>
    </row>
    <row r="102" spans="1:28">
      <c r="A102" s="16"/>
      <c r="B102" s="4">
        <f t="shared" ref="B102:B119" si="44">B101+1</f>
        <v>3</v>
      </c>
      <c r="C102" s="32">
        <f>HW_r_0+C74</f>
        <v>0.06</v>
      </c>
      <c r="D102" s="32" t="e">
        <f ca="1">HW_r_0+D74</f>
        <v>#NAME?</v>
      </c>
      <c r="E102" s="32" t="e">
        <f ca="1">HW_r_0+E74</f>
        <v>#NAME?</v>
      </c>
      <c r="F102" s="32" t="e">
        <f ca="1">HW_r_0+F74</f>
        <v>#NAME?</v>
      </c>
      <c r="G102" s="32" t="e">
        <f ca="1">HW_r_0+G74</f>
        <v>#NAME?</v>
      </c>
      <c r="H102" s="32" t="e">
        <f ca="1">HW_r_0+H74</f>
        <v>#NAME?</v>
      </c>
      <c r="I102" s="32" t="e">
        <f ca="1">HW_r_0+I74</f>
        <v>#NAME?</v>
      </c>
      <c r="J102" s="32" t="e">
        <f ca="1">HW_r_0+J74</f>
        <v>#NAME?</v>
      </c>
      <c r="K102" s="32" t="e">
        <f ca="1">HW_r_0+K74</f>
        <v>#NAME?</v>
      </c>
      <c r="L102" s="32" t="e">
        <f ca="1">HW_r_0+L74</f>
        <v>#NAME?</v>
      </c>
      <c r="M102" s="32" t="e">
        <f ca="1">HW_r_0+M74</f>
        <v>#NAME?</v>
      </c>
      <c r="N102" s="32" t="e">
        <f ca="1">HW_r_0+N74</f>
        <v>#NAME?</v>
      </c>
      <c r="O102" s="32" t="e">
        <f ca="1">HW_r_0+O74</f>
        <v>#NAME?</v>
      </c>
      <c r="P102" s="32" t="e">
        <f ca="1">HW_r_0+P74</f>
        <v>#NAME?</v>
      </c>
      <c r="Q102" s="32" t="e">
        <f ca="1">HW_r_0+Q74</f>
        <v>#NAME?</v>
      </c>
      <c r="R102" s="32" t="e">
        <f ca="1">HW_r_0+R74</f>
        <v>#NAME?</v>
      </c>
      <c r="S102" s="32" t="e">
        <f ca="1">HW_r_0+S74</f>
        <v>#NAME?</v>
      </c>
      <c r="T102" s="32" t="e">
        <f ca="1">HW_r_0+T74</f>
        <v>#NAME?</v>
      </c>
      <c r="U102" s="32" t="e">
        <f ca="1">HW_r_0+U74</f>
        <v>#NAME?</v>
      </c>
      <c r="V102" s="32" t="e">
        <f ca="1">HW_r_0+V74</f>
        <v>#NAME?</v>
      </c>
      <c r="W102" s="32" t="e">
        <f ca="1">HW_r_0+W74</f>
        <v>#NAME?</v>
      </c>
      <c r="X102" s="32" t="e">
        <f ca="1">HW_r_0+X74</f>
        <v>#NAME?</v>
      </c>
      <c r="Y102" s="32" t="e">
        <f ca="1">HW_r_0+Y74</f>
        <v>#NAME?</v>
      </c>
      <c r="Z102" s="32" t="e">
        <f ca="1">HW_r_0+Z74</f>
        <v>#NAME?</v>
      </c>
      <c r="AA102" s="32" t="e">
        <f ca="1">HW_r_0+AA74</f>
        <v>#NAME?</v>
      </c>
      <c r="AB102" s="3"/>
    </row>
    <row r="103" spans="1:28">
      <c r="A103" s="16"/>
      <c r="B103" s="4">
        <f t="shared" si="44"/>
        <v>4</v>
      </c>
      <c r="C103" s="32">
        <f>HW_r_0+C75</f>
        <v>0.06</v>
      </c>
      <c r="D103" s="32" t="e">
        <f ca="1">HW_r_0+D75</f>
        <v>#NAME?</v>
      </c>
      <c r="E103" s="32" t="e">
        <f ca="1">HW_r_0+E75</f>
        <v>#NAME?</v>
      </c>
      <c r="F103" s="32" t="e">
        <f ca="1">HW_r_0+F75</f>
        <v>#NAME?</v>
      </c>
      <c r="G103" s="32" t="e">
        <f ca="1">HW_r_0+G75</f>
        <v>#NAME?</v>
      </c>
      <c r="H103" s="32" t="e">
        <f ca="1">HW_r_0+H75</f>
        <v>#NAME?</v>
      </c>
      <c r="I103" s="32" t="e">
        <f ca="1">HW_r_0+I75</f>
        <v>#NAME?</v>
      </c>
      <c r="J103" s="32" t="e">
        <f ca="1">HW_r_0+J75</f>
        <v>#NAME?</v>
      </c>
      <c r="K103" s="32" t="e">
        <f ca="1">HW_r_0+K75</f>
        <v>#NAME?</v>
      </c>
      <c r="L103" s="32" t="e">
        <f ca="1">HW_r_0+L75</f>
        <v>#NAME?</v>
      </c>
      <c r="M103" s="32" t="e">
        <f ca="1">HW_r_0+M75</f>
        <v>#NAME?</v>
      </c>
      <c r="N103" s="32" t="e">
        <f ca="1">HW_r_0+N75</f>
        <v>#NAME?</v>
      </c>
      <c r="O103" s="32" t="e">
        <f ca="1">HW_r_0+O75</f>
        <v>#NAME?</v>
      </c>
      <c r="P103" s="32" t="e">
        <f ca="1">HW_r_0+P75</f>
        <v>#NAME?</v>
      </c>
      <c r="Q103" s="32" t="e">
        <f ca="1">HW_r_0+Q75</f>
        <v>#NAME?</v>
      </c>
      <c r="R103" s="32" t="e">
        <f ca="1">HW_r_0+R75</f>
        <v>#NAME?</v>
      </c>
      <c r="S103" s="32" t="e">
        <f ca="1">HW_r_0+S75</f>
        <v>#NAME?</v>
      </c>
      <c r="T103" s="32" t="e">
        <f ca="1">HW_r_0+T75</f>
        <v>#NAME?</v>
      </c>
      <c r="U103" s="32" t="e">
        <f ca="1">HW_r_0+U75</f>
        <v>#NAME?</v>
      </c>
      <c r="V103" s="32" t="e">
        <f ca="1">HW_r_0+V75</f>
        <v>#NAME?</v>
      </c>
      <c r="W103" s="32" t="e">
        <f ca="1">HW_r_0+W75</f>
        <v>#NAME?</v>
      </c>
      <c r="X103" s="32" t="e">
        <f ca="1">HW_r_0+X75</f>
        <v>#NAME?</v>
      </c>
      <c r="Y103" s="32" t="e">
        <f ca="1">HW_r_0+Y75</f>
        <v>#NAME?</v>
      </c>
      <c r="Z103" s="32" t="e">
        <f ca="1">HW_r_0+Z75</f>
        <v>#NAME?</v>
      </c>
      <c r="AA103" s="32" t="e">
        <f ca="1">HW_r_0+AA75</f>
        <v>#NAME?</v>
      </c>
      <c r="AB103" s="3"/>
    </row>
    <row r="104" spans="1:28">
      <c r="A104" s="16"/>
      <c r="B104" s="4">
        <f t="shared" si="44"/>
        <v>5</v>
      </c>
      <c r="C104" s="32">
        <f>HW_r_0+C76</f>
        <v>0.06</v>
      </c>
      <c r="D104" s="32" t="e">
        <f ca="1">HW_r_0+D76</f>
        <v>#NAME?</v>
      </c>
      <c r="E104" s="32" t="e">
        <f ca="1">HW_r_0+E76</f>
        <v>#NAME?</v>
      </c>
      <c r="F104" s="32" t="e">
        <f ca="1">HW_r_0+F76</f>
        <v>#NAME?</v>
      </c>
      <c r="G104" s="32" t="e">
        <f ca="1">HW_r_0+G76</f>
        <v>#NAME?</v>
      </c>
      <c r="H104" s="32" t="e">
        <f ca="1">HW_r_0+H76</f>
        <v>#NAME?</v>
      </c>
      <c r="I104" s="32" t="e">
        <f ca="1">HW_r_0+I76</f>
        <v>#NAME?</v>
      </c>
      <c r="J104" s="32" t="e">
        <f ca="1">HW_r_0+J76</f>
        <v>#NAME?</v>
      </c>
      <c r="K104" s="32" t="e">
        <f ca="1">HW_r_0+K76</f>
        <v>#NAME?</v>
      </c>
      <c r="L104" s="32" t="e">
        <f ca="1">HW_r_0+L76</f>
        <v>#NAME?</v>
      </c>
      <c r="M104" s="32" t="e">
        <f ca="1">HW_r_0+M76</f>
        <v>#NAME?</v>
      </c>
      <c r="N104" s="32" t="e">
        <f ca="1">HW_r_0+N76</f>
        <v>#NAME?</v>
      </c>
      <c r="O104" s="32" t="e">
        <f ca="1">HW_r_0+O76</f>
        <v>#NAME?</v>
      </c>
      <c r="P104" s="32" t="e">
        <f ca="1">HW_r_0+P76</f>
        <v>#NAME?</v>
      </c>
      <c r="Q104" s="32" t="e">
        <f ca="1">HW_r_0+Q76</f>
        <v>#NAME?</v>
      </c>
      <c r="R104" s="32" t="e">
        <f ca="1">HW_r_0+R76</f>
        <v>#NAME?</v>
      </c>
      <c r="S104" s="32" t="e">
        <f ca="1">HW_r_0+S76</f>
        <v>#NAME?</v>
      </c>
      <c r="T104" s="32" t="e">
        <f ca="1">HW_r_0+T76</f>
        <v>#NAME?</v>
      </c>
      <c r="U104" s="32" t="e">
        <f ca="1">HW_r_0+U76</f>
        <v>#NAME?</v>
      </c>
      <c r="V104" s="32" t="e">
        <f ca="1">HW_r_0+V76</f>
        <v>#NAME?</v>
      </c>
      <c r="W104" s="32" t="e">
        <f ca="1">HW_r_0+W76</f>
        <v>#NAME?</v>
      </c>
      <c r="X104" s="32" t="e">
        <f ca="1">HW_r_0+X76</f>
        <v>#NAME?</v>
      </c>
      <c r="Y104" s="32" t="e">
        <f ca="1">HW_r_0+Y76</f>
        <v>#NAME?</v>
      </c>
      <c r="Z104" s="32" t="e">
        <f ca="1">HW_r_0+Z76</f>
        <v>#NAME?</v>
      </c>
      <c r="AA104" s="32" t="e">
        <f ca="1">HW_r_0+AA76</f>
        <v>#NAME?</v>
      </c>
      <c r="AB104" s="3"/>
    </row>
    <row r="105" spans="1:28">
      <c r="A105" s="16"/>
      <c r="B105" s="4">
        <f t="shared" si="44"/>
        <v>6</v>
      </c>
      <c r="C105" s="32">
        <f>HW_r_0+C77</f>
        <v>0.06</v>
      </c>
      <c r="D105" s="32" t="e">
        <f ca="1">HW_r_0+D77</f>
        <v>#NAME?</v>
      </c>
      <c r="E105" s="32" t="e">
        <f ca="1">HW_r_0+E77</f>
        <v>#NAME?</v>
      </c>
      <c r="F105" s="32" t="e">
        <f ca="1">HW_r_0+F77</f>
        <v>#NAME?</v>
      </c>
      <c r="G105" s="32" t="e">
        <f ca="1">HW_r_0+G77</f>
        <v>#NAME?</v>
      </c>
      <c r="H105" s="32" t="e">
        <f ca="1">HW_r_0+H77</f>
        <v>#NAME?</v>
      </c>
      <c r="I105" s="32" t="e">
        <f ca="1">HW_r_0+I77</f>
        <v>#NAME?</v>
      </c>
      <c r="J105" s="32" t="e">
        <f ca="1">HW_r_0+J77</f>
        <v>#NAME?</v>
      </c>
      <c r="K105" s="32" t="e">
        <f ca="1">HW_r_0+K77</f>
        <v>#NAME?</v>
      </c>
      <c r="L105" s="32" t="e">
        <f ca="1">HW_r_0+L77</f>
        <v>#NAME?</v>
      </c>
      <c r="M105" s="32" t="e">
        <f ca="1">HW_r_0+M77</f>
        <v>#NAME?</v>
      </c>
      <c r="N105" s="32" t="e">
        <f ca="1">HW_r_0+N77</f>
        <v>#NAME?</v>
      </c>
      <c r="O105" s="32" t="e">
        <f ca="1">HW_r_0+O77</f>
        <v>#NAME?</v>
      </c>
      <c r="P105" s="32" t="e">
        <f ca="1">HW_r_0+P77</f>
        <v>#NAME?</v>
      </c>
      <c r="Q105" s="32" t="e">
        <f ca="1">HW_r_0+Q77</f>
        <v>#NAME?</v>
      </c>
      <c r="R105" s="32" t="e">
        <f ca="1">HW_r_0+R77</f>
        <v>#NAME?</v>
      </c>
      <c r="S105" s="32" t="e">
        <f ca="1">HW_r_0+S77</f>
        <v>#NAME?</v>
      </c>
      <c r="T105" s="32" t="e">
        <f ca="1">HW_r_0+T77</f>
        <v>#NAME?</v>
      </c>
      <c r="U105" s="32" t="e">
        <f ca="1">HW_r_0+U77</f>
        <v>#NAME?</v>
      </c>
      <c r="V105" s="32" t="e">
        <f ca="1">HW_r_0+V77</f>
        <v>#NAME?</v>
      </c>
      <c r="W105" s="32" t="e">
        <f ca="1">HW_r_0+W77</f>
        <v>#NAME?</v>
      </c>
      <c r="X105" s="32" t="e">
        <f ca="1">HW_r_0+X77</f>
        <v>#NAME?</v>
      </c>
      <c r="Y105" s="32" t="e">
        <f ca="1">HW_r_0+Y77</f>
        <v>#NAME?</v>
      </c>
      <c r="Z105" s="32" t="e">
        <f ca="1">HW_r_0+Z77</f>
        <v>#NAME?</v>
      </c>
      <c r="AA105" s="32" t="e">
        <f ca="1">HW_r_0+AA77</f>
        <v>#NAME?</v>
      </c>
      <c r="AB105" s="3"/>
    </row>
    <row r="106" spans="1:28">
      <c r="A106" s="16"/>
      <c r="B106" s="4">
        <f t="shared" si="44"/>
        <v>7</v>
      </c>
      <c r="C106" s="32">
        <f>HW_r_0+C78</f>
        <v>0.06</v>
      </c>
      <c r="D106" s="32" t="e">
        <f ca="1">HW_r_0+D78</f>
        <v>#NAME?</v>
      </c>
      <c r="E106" s="32" t="e">
        <f ca="1">HW_r_0+E78</f>
        <v>#NAME?</v>
      </c>
      <c r="F106" s="32" t="e">
        <f ca="1">HW_r_0+F78</f>
        <v>#NAME?</v>
      </c>
      <c r="G106" s="32" t="e">
        <f ca="1">HW_r_0+G78</f>
        <v>#NAME?</v>
      </c>
      <c r="H106" s="32" t="e">
        <f ca="1">HW_r_0+H78</f>
        <v>#NAME?</v>
      </c>
      <c r="I106" s="32" t="e">
        <f ca="1">HW_r_0+I78</f>
        <v>#NAME?</v>
      </c>
      <c r="J106" s="32" t="e">
        <f ca="1">HW_r_0+J78</f>
        <v>#NAME?</v>
      </c>
      <c r="K106" s="32" t="e">
        <f ca="1">HW_r_0+K78</f>
        <v>#NAME?</v>
      </c>
      <c r="L106" s="32" t="e">
        <f ca="1">HW_r_0+L78</f>
        <v>#NAME?</v>
      </c>
      <c r="M106" s="32" t="e">
        <f ca="1">HW_r_0+M78</f>
        <v>#NAME?</v>
      </c>
      <c r="N106" s="32" t="e">
        <f ca="1">HW_r_0+N78</f>
        <v>#NAME?</v>
      </c>
      <c r="O106" s="32" t="e">
        <f ca="1">HW_r_0+O78</f>
        <v>#NAME?</v>
      </c>
      <c r="P106" s="32" t="e">
        <f ca="1">HW_r_0+P78</f>
        <v>#NAME?</v>
      </c>
      <c r="Q106" s="32" t="e">
        <f ca="1">HW_r_0+Q78</f>
        <v>#NAME?</v>
      </c>
      <c r="R106" s="32" t="e">
        <f ca="1">HW_r_0+R78</f>
        <v>#NAME?</v>
      </c>
      <c r="S106" s="32" t="e">
        <f ca="1">HW_r_0+S78</f>
        <v>#NAME?</v>
      </c>
      <c r="T106" s="32" t="e">
        <f ca="1">HW_r_0+T78</f>
        <v>#NAME?</v>
      </c>
      <c r="U106" s="32" t="e">
        <f ca="1">HW_r_0+U78</f>
        <v>#NAME?</v>
      </c>
      <c r="V106" s="32" t="e">
        <f ca="1">HW_r_0+V78</f>
        <v>#NAME?</v>
      </c>
      <c r="W106" s="32" t="e">
        <f ca="1">HW_r_0+W78</f>
        <v>#NAME?</v>
      </c>
      <c r="X106" s="32" t="e">
        <f ca="1">HW_r_0+X78</f>
        <v>#NAME?</v>
      </c>
      <c r="Y106" s="32" t="e">
        <f ca="1">HW_r_0+Y78</f>
        <v>#NAME?</v>
      </c>
      <c r="Z106" s="32" t="e">
        <f ca="1">HW_r_0+Z78</f>
        <v>#NAME?</v>
      </c>
      <c r="AA106" s="32" t="e">
        <f ca="1">HW_r_0+AA78</f>
        <v>#NAME?</v>
      </c>
      <c r="AB106" s="3"/>
    </row>
    <row r="107" spans="1:28">
      <c r="A107" s="16"/>
      <c r="B107" s="4">
        <f t="shared" si="44"/>
        <v>8</v>
      </c>
      <c r="C107" s="32">
        <f>HW_r_0+C79</f>
        <v>0.06</v>
      </c>
      <c r="D107" s="32" t="e">
        <f ca="1">HW_r_0+D79</f>
        <v>#NAME?</v>
      </c>
      <c r="E107" s="32" t="e">
        <f ca="1">HW_r_0+E79</f>
        <v>#NAME?</v>
      </c>
      <c r="F107" s="32" t="e">
        <f ca="1">HW_r_0+F79</f>
        <v>#NAME?</v>
      </c>
      <c r="G107" s="32" t="e">
        <f ca="1">HW_r_0+G79</f>
        <v>#NAME?</v>
      </c>
      <c r="H107" s="32" t="e">
        <f ca="1">HW_r_0+H79</f>
        <v>#NAME?</v>
      </c>
      <c r="I107" s="32" t="e">
        <f ca="1">HW_r_0+I79</f>
        <v>#NAME?</v>
      </c>
      <c r="J107" s="32" t="e">
        <f ca="1">HW_r_0+J79</f>
        <v>#NAME?</v>
      </c>
      <c r="K107" s="32" t="e">
        <f ca="1">HW_r_0+K79</f>
        <v>#NAME?</v>
      </c>
      <c r="L107" s="32" t="e">
        <f ca="1">HW_r_0+L79</f>
        <v>#NAME?</v>
      </c>
      <c r="M107" s="32" t="e">
        <f ca="1">HW_r_0+M79</f>
        <v>#NAME?</v>
      </c>
      <c r="N107" s="32" t="e">
        <f ca="1">HW_r_0+N79</f>
        <v>#NAME?</v>
      </c>
      <c r="O107" s="32" t="e">
        <f ca="1">HW_r_0+O79</f>
        <v>#NAME?</v>
      </c>
      <c r="P107" s="32" t="e">
        <f ca="1">HW_r_0+P79</f>
        <v>#NAME?</v>
      </c>
      <c r="Q107" s="32" t="e">
        <f ca="1">HW_r_0+Q79</f>
        <v>#NAME?</v>
      </c>
      <c r="R107" s="32" t="e">
        <f ca="1">HW_r_0+R79</f>
        <v>#NAME?</v>
      </c>
      <c r="S107" s="32" t="e">
        <f ca="1">HW_r_0+S79</f>
        <v>#NAME?</v>
      </c>
      <c r="T107" s="32" t="e">
        <f ca="1">HW_r_0+T79</f>
        <v>#NAME?</v>
      </c>
      <c r="U107" s="32" t="e">
        <f ca="1">HW_r_0+U79</f>
        <v>#NAME?</v>
      </c>
      <c r="V107" s="32" t="e">
        <f ca="1">HW_r_0+V79</f>
        <v>#NAME?</v>
      </c>
      <c r="W107" s="32" t="e">
        <f ca="1">HW_r_0+W79</f>
        <v>#NAME?</v>
      </c>
      <c r="X107" s="32" t="e">
        <f ca="1">HW_r_0+X79</f>
        <v>#NAME?</v>
      </c>
      <c r="Y107" s="32" t="e">
        <f ca="1">HW_r_0+Y79</f>
        <v>#NAME?</v>
      </c>
      <c r="Z107" s="32" t="e">
        <f ca="1">HW_r_0+Z79</f>
        <v>#NAME?</v>
      </c>
      <c r="AA107" s="32" t="e">
        <f ca="1">HW_r_0+AA79</f>
        <v>#NAME?</v>
      </c>
      <c r="AB107" s="3"/>
    </row>
    <row r="108" spans="1:28">
      <c r="A108" s="16"/>
      <c r="B108" s="4">
        <f t="shared" si="44"/>
        <v>9</v>
      </c>
      <c r="C108" s="32">
        <f>HW_r_0+C80</f>
        <v>0.06</v>
      </c>
      <c r="D108" s="32" t="e">
        <f ca="1">HW_r_0+D80</f>
        <v>#NAME?</v>
      </c>
      <c r="E108" s="32" t="e">
        <f ca="1">HW_r_0+E80</f>
        <v>#NAME?</v>
      </c>
      <c r="F108" s="32" t="e">
        <f ca="1">HW_r_0+F80</f>
        <v>#NAME?</v>
      </c>
      <c r="G108" s="32" t="e">
        <f ca="1">HW_r_0+G80</f>
        <v>#NAME?</v>
      </c>
      <c r="H108" s="32" t="e">
        <f ca="1">HW_r_0+H80</f>
        <v>#NAME?</v>
      </c>
      <c r="I108" s="32" t="e">
        <f ca="1">HW_r_0+I80</f>
        <v>#NAME?</v>
      </c>
      <c r="J108" s="32" t="e">
        <f ca="1">HW_r_0+J80</f>
        <v>#NAME?</v>
      </c>
      <c r="K108" s="32" t="e">
        <f ca="1">HW_r_0+K80</f>
        <v>#NAME?</v>
      </c>
      <c r="L108" s="32" t="e">
        <f ca="1">HW_r_0+L80</f>
        <v>#NAME?</v>
      </c>
      <c r="M108" s="32" t="e">
        <f ca="1">HW_r_0+M80</f>
        <v>#NAME?</v>
      </c>
      <c r="N108" s="32" t="e">
        <f ca="1">HW_r_0+N80</f>
        <v>#NAME?</v>
      </c>
      <c r="O108" s="32" t="e">
        <f ca="1">HW_r_0+O80</f>
        <v>#NAME?</v>
      </c>
      <c r="P108" s="32" t="e">
        <f ca="1">HW_r_0+P80</f>
        <v>#NAME?</v>
      </c>
      <c r="Q108" s="32" t="e">
        <f ca="1">HW_r_0+Q80</f>
        <v>#NAME?</v>
      </c>
      <c r="R108" s="32" t="e">
        <f ca="1">HW_r_0+R80</f>
        <v>#NAME?</v>
      </c>
      <c r="S108" s="32" t="e">
        <f ca="1">HW_r_0+S80</f>
        <v>#NAME?</v>
      </c>
      <c r="T108" s="32" t="e">
        <f ca="1">HW_r_0+T80</f>
        <v>#NAME?</v>
      </c>
      <c r="U108" s="32" t="e">
        <f ca="1">HW_r_0+U80</f>
        <v>#NAME?</v>
      </c>
      <c r="V108" s="32" t="e">
        <f ca="1">HW_r_0+V80</f>
        <v>#NAME?</v>
      </c>
      <c r="W108" s="32" t="e">
        <f ca="1">HW_r_0+W80</f>
        <v>#NAME?</v>
      </c>
      <c r="X108" s="32" t="e">
        <f ca="1">HW_r_0+X80</f>
        <v>#NAME?</v>
      </c>
      <c r="Y108" s="32" t="e">
        <f ca="1">HW_r_0+Y80</f>
        <v>#NAME?</v>
      </c>
      <c r="Z108" s="32" t="e">
        <f ca="1">HW_r_0+Z80</f>
        <v>#NAME?</v>
      </c>
      <c r="AA108" s="32" t="e">
        <f ca="1">HW_r_0+AA80</f>
        <v>#NAME?</v>
      </c>
      <c r="AB108" s="3"/>
    </row>
    <row r="109" spans="1:28">
      <c r="A109" s="16"/>
      <c r="B109" s="4">
        <f t="shared" si="44"/>
        <v>10</v>
      </c>
      <c r="C109" s="32">
        <f>HW_r_0+C81</f>
        <v>0.06</v>
      </c>
      <c r="D109" s="32" t="e">
        <f ca="1">HW_r_0+D81</f>
        <v>#NAME?</v>
      </c>
      <c r="E109" s="32" t="e">
        <f ca="1">HW_r_0+E81</f>
        <v>#NAME?</v>
      </c>
      <c r="F109" s="32" t="e">
        <f ca="1">HW_r_0+F81</f>
        <v>#NAME?</v>
      </c>
      <c r="G109" s="32" t="e">
        <f ca="1">HW_r_0+G81</f>
        <v>#NAME?</v>
      </c>
      <c r="H109" s="32" t="e">
        <f ca="1">HW_r_0+H81</f>
        <v>#NAME?</v>
      </c>
      <c r="I109" s="32" t="e">
        <f ca="1">HW_r_0+I81</f>
        <v>#NAME?</v>
      </c>
      <c r="J109" s="32" t="e">
        <f ca="1">HW_r_0+J81</f>
        <v>#NAME?</v>
      </c>
      <c r="K109" s="32" t="e">
        <f ca="1">HW_r_0+K81</f>
        <v>#NAME?</v>
      </c>
      <c r="L109" s="32" t="e">
        <f ca="1">HW_r_0+L81</f>
        <v>#NAME?</v>
      </c>
      <c r="M109" s="32" t="e">
        <f ca="1">HW_r_0+M81</f>
        <v>#NAME?</v>
      </c>
      <c r="N109" s="32" t="e">
        <f ca="1">HW_r_0+N81</f>
        <v>#NAME?</v>
      </c>
      <c r="O109" s="32" t="e">
        <f ca="1">HW_r_0+O81</f>
        <v>#NAME?</v>
      </c>
      <c r="P109" s="32" t="e">
        <f ca="1">HW_r_0+P81</f>
        <v>#NAME?</v>
      </c>
      <c r="Q109" s="32" t="e">
        <f ca="1">HW_r_0+Q81</f>
        <v>#NAME?</v>
      </c>
      <c r="R109" s="32" t="e">
        <f ca="1">HW_r_0+R81</f>
        <v>#NAME?</v>
      </c>
      <c r="S109" s="32" t="e">
        <f ca="1">HW_r_0+S81</f>
        <v>#NAME?</v>
      </c>
      <c r="T109" s="32" t="e">
        <f ca="1">HW_r_0+T81</f>
        <v>#NAME?</v>
      </c>
      <c r="U109" s="32" t="e">
        <f ca="1">HW_r_0+U81</f>
        <v>#NAME?</v>
      </c>
      <c r="V109" s="32" t="e">
        <f ca="1">HW_r_0+V81</f>
        <v>#NAME?</v>
      </c>
      <c r="W109" s="32" t="e">
        <f ca="1">HW_r_0+W81</f>
        <v>#NAME?</v>
      </c>
      <c r="X109" s="32" t="e">
        <f ca="1">HW_r_0+X81</f>
        <v>#NAME?</v>
      </c>
      <c r="Y109" s="32" t="e">
        <f ca="1">HW_r_0+Y81</f>
        <v>#NAME?</v>
      </c>
      <c r="Z109" s="32" t="e">
        <f ca="1">HW_r_0+Z81</f>
        <v>#NAME?</v>
      </c>
      <c r="AA109" s="32" t="e">
        <f ca="1">HW_r_0+AA81</f>
        <v>#NAME?</v>
      </c>
      <c r="AB109" s="3"/>
    </row>
    <row r="110" spans="1:28">
      <c r="A110" s="16"/>
      <c r="B110" s="4">
        <f t="shared" si="44"/>
        <v>11</v>
      </c>
      <c r="C110" s="32">
        <f>HW_r_0+C82</f>
        <v>0.06</v>
      </c>
      <c r="D110" s="32" t="e">
        <f ca="1">HW_r_0+D82</f>
        <v>#NAME?</v>
      </c>
      <c r="E110" s="32" t="e">
        <f ca="1">HW_r_0+E82</f>
        <v>#NAME?</v>
      </c>
      <c r="F110" s="32" t="e">
        <f ca="1">HW_r_0+F82</f>
        <v>#NAME?</v>
      </c>
      <c r="G110" s="32" t="e">
        <f ca="1">HW_r_0+G82</f>
        <v>#NAME?</v>
      </c>
      <c r="H110" s="32" t="e">
        <f ca="1">HW_r_0+H82</f>
        <v>#NAME?</v>
      </c>
      <c r="I110" s="32" t="e">
        <f ca="1">HW_r_0+I82</f>
        <v>#NAME?</v>
      </c>
      <c r="J110" s="32" t="e">
        <f ca="1">HW_r_0+J82</f>
        <v>#NAME?</v>
      </c>
      <c r="K110" s="32" t="e">
        <f ca="1">HW_r_0+K82</f>
        <v>#NAME?</v>
      </c>
      <c r="L110" s="32" t="e">
        <f ca="1">HW_r_0+L82</f>
        <v>#NAME?</v>
      </c>
      <c r="M110" s="32" t="e">
        <f ca="1">HW_r_0+M82</f>
        <v>#NAME?</v>
      </c>
      <c r="N110" s="32" t="e">
        <f ca="1">HW_r_0+N82</f>
        <v>#NAME?</v>
      </c>
      <c r="O110" s="32" t="e">
        <f ca="1">HW_r_0+O82</f>
        <v>#NAME?</v>
      </c>
      <c r="P110" s="32" t="e">
        <f ca="1">HW_r_0+P82</f>
        <v>#NAME?</v>
      </c>
      <c r="Q110" s="32" t="e">
        <f ca="1">HW_r_0+Q82</f>
        <v>#NAME?</v>
      </c>
      <c r="R110" s="32" t="e">
        <f ca="1">HW_r_0+R82</f>
        <v>#NAME?</v>
      </c>
      <c r="S110" s="32" t="e">
        <f ca="1">HW_r_0+S82</f>
        <v>#NAME?</v>
      </c>
      <c r="T110" s="32" t="e">
        <f ca="1">HW_r_0+T82</f>
        <v>#NAME?</v>
      </c>
      <c r="U110" s="32" t="e">
        <f ca="1">HW_r_0+U82</f>
        <v>#NAME?</v>
      </c>
      <c r="V110" s="32" t="e">
        <f ca="1">HW_r_0+V82</f>
        <v>#NAME?</v>
      </c>
      <c r="W110" s="32" t="e">
        <f ca="1">HW_r_0+W82</f>
        <v>#NAME?</v>
      </c>
      <c r="X110" s="32" t="e">
        <f ca="1">HW_r_0+X82</f>
        <v>#NAME?</v>
      </c>
      <c r="Y110" s="32" t="e">
        <f ca="1">HW_r_0+Y82</f>
        <v>#NAME?</v>
      </c>
      <c r="Z110" s="32" t="e">
        <f ca="1">HW_r_0+Z82</f>
        <v>#NAME?</v>
      </c>
      <c r="AA110" s="32" t="e">
        <f ca="1">HW_r_0+AA82</f>
        <v>#NAME?</v>
      </c>
      <c r="AB110" s="3"/>
    </row>
    <row r="111" spans="1:28">
      <c r="A111" s="16"/>
      <c r="B111" s="4">
        <f t="shared" si="44"/>
        <v>12</v>
      </c>
      <c r="C111" s="32">
        <f>HW_r_0+C83</f>
        <v>0.06</v>
      </c>
      <c r="D111" s="32" t="e">
        <f ca="1">HW_r_0+D83</f>
        <v>#NAME?</v>
      </c>
      <c r="E111" s="32" t="e">
        <f ca="1">HW_r_0+E83</f>
        <v>#NAME?</v>
      </c>
      <c r="F111" s="32" t="e">
        <f ca="1">HW_r_0+F83</f>
        <v>#NAME?</v>
      </c>
      <c r="G111" s="32" t="e">
        <f ca="1">HW_r_0+G83</f>
        <v>#NAME?</v>
      </c>
      <c r="H111" s="32" t="e">
        <f ca="1">HW_r_0+H83</f>
        <v>#NAME?</v>
      </c>
      <c r="I111" s="32" t="e">
        <f ca="1">HW_r_0+I83</f>
        <v>#NAME?</v>
      </c>
      <c r="J111" s="32" t="e">
        <f ca="1">HW_r_0+J83</f>
        <v>#NAME?</v>
      </c>
      <c r="K111" s="32" t="e">
        <f ca="1">HW_r_0+K83</f>
        <v>#NAME?</v>
      </c>
      <c r="L111" s="32" t="e">
        <f ca="1">HW_r_0+L83</f>
        <v>#NAME?</v>
      </c>
      <c r="M111" s="32" t="e">
        <f ca="1">HW_r_0+M83</f>
        <v>#NAME?</v>
      </c>
      <c r="N111" s="32" t="e">
        <f ca="1">HW_r_0+N83</f>
        <v>#NAME?</v>
      </c>
      <c r="O111" s="32" t="e">
        <f ca="1">HW_r_0+O83</f>
        <v>#NAME?</v>
      </c>
      <c r="P111" s="32" t="e">
        <f ca="1">HW_r_0+P83</f>
        <v>#NAME?</v>
      </c>
      <c r="Q111" s="32" t="e">
        <f ca="1">HW_r_0+Q83</f>
        <v>#NAME?</v>
      </c>
      <c r="R111" s="32" t="e">
        <f ca="1">HW_r_0+R83</f>
        <v>#NAME?</v>
      </c>
      <c r="S111" s="32" t="e">
        <f ca="1">HW_r_0+S83</f>
        <v>#NAME?</v>
      </c>
      <c r="T111" s="32" t="e">
        <f ca="1">HW_r_0+T83</f>
        <v>#NAME?</v>
      </c>
      <c r="U111" s="32" t="e">
        <f ca="1">HW_r_0+U83</f>
        <v>#NAME?</v>
      </c>
      <c r="V111" s="32" t="e">
        <f ca="1">HW_r_0+V83</f>
        <v>#NAME?</v>
      </c>
      <c r="W111" s="32" t="e">
        <f ca="1">HW_r_0+W83</f>
        <v>#NAME?</v>
      </c>
      <c r="X111" s="32" t="e">
        <f ca="1">HW_r_0+X83</f>
        <v>#NAME?</v>
      </c>
      <c r="Y111" s="32" t="e">
        <f ca="1">HW_r_0+Y83</f>
        <v>#NAME?</v>
      </c>
      <c r="Z111" s="32" t="e">
        <f ca="1">HW_r_0+Z83</f>
        <v>#NAME?</v>
      </c>
      <c r="AA111" s="32" t="e">
        <f ca="1">HW_r_0+AA83</f>
        <v>#NAME?</v>
      </c>
      <c r="AB111" s="3"/>
    </row>
    <row r="112" spans="1:28">
      <c r="A112" s="16"/>
      <c r="B112" s="4">
        <f t="shared" si="44"/>
        <v>13</v>
      </c>
      <c r="C112" s="32">
        <f>HW_r_0+C84</f>
        <v>0.06</v>
      </c>
      <c r="D112" s="32" t="e">
        <f ca="1">HW_r_0+D84</f>
        <v>#NAME?</v>
      </c>
      <c r="E112" s="32" t="e">
        <f ca="1">HW_r_0+E84</f>
        <v>#NAME?</v>
      </c>
      <c r="F112" s="32" t="e">
        <f ca="1">HW_r_0+F84</f>
        <v>#NAME?</v>
      </c>
      <c r="G112" s="32" t="e">
        <f ca="1">HW_r_0+G84</f>
        <v>#NAME?</v>
      </c>
      <c r="H112" s="32" t="e">
        <f ca="1">HW_r_0+H84</f>
        <v>#NAME?</v>
      </c>
      <c r="I112" s="32" t="e">
        <f ca="1">HW_r_0+I84</f>
        <v>#NAME?</v>
      </c>
      <c r="J112" s="32" t="e">
        <f ca="1">HW_r_0+J84</f>
        <v>#NAME?</v>
      </c>
      <c r="K112" s="32" t="e">
        <f ca="1">HW_r_0+K84</f>
        <v>#NAME?</v>
      </c>
      <c r="L112" s="32" t="e">
        <f ca="1">HW_r_0+L84</f>
        <v>#NAME?</v>
      </c>
      <c r="M112" s="32" t="e">
        <f ca="1">HW_r_0+M84</f>
        <v>#NAME?</v>
      </c>
      <c r="N112" s="32" t="e">
        <f ca="1">HW_r_0+N84</f>
        <v>#NAME?</v>
      </c>
      <c r="O112" s="32" t="e">
        <f ca="1">HW_r_0+O84</f>
        <v>#NAME?</v>
      </c>
      <c r="P112" s="32" t="e">
        <f ca="1">HW_r_0+P84</f>
        <v>#NAME?</v>
      </c>
      <c r="Q112" s="32" t="e">
        <f ca="1">HW_r_0+Q84</f>
        <v>#NAME?</v>
      </c>
      <c r="R112" s="32" t="e">
        <f ca="1">HW_r_0+R84</f>
        <v>#NAME?</v>
      </c>
      <c r="S112" s="32" t="e">
        <f ca="1">HW_r_0+S84</f>
        <v>#NAME?</v>
      </c>
      <c r="T112" s="32" t="e">
        <f ca="1">HW_r_0+T84</f>
        <v>#NAME?</v>
      </c>
      <c r="U112" s="32" t="e">
        <f ca="1">HW_r_0+U84</f>
        <v>#NAME?</v>
      </c>
      <c r="V112" s="32" t="e">
        <f ca="1">HW_r_0+V84</f>
        <v>#NAME?</v>
      </c>
      <c r="W112" s="32" t="e">
        <f ca="1">HW_r_0+W84</f>
        <v>#NAME?</v>
      </c>
      <c r="X112" s="32" t="e">
        <f ca="1">HW_r_0+X84</f>
        <v>#NAME?</v>
      </c>
      <c r="Y112" s="32" t="e">
        <f ca="1">HW_r_0+Y84</f>
        <v>#NAME?</v>
      </c>
      <c r="Z112" s="32" t="e">
        <f ca="1">HW_r_0+Z84</f>
        <v>#NAME?</v>
      </c>
      <c r="AA112" s="32" t="e">
        <f ca="1">HW_r_0+AA84</f>
        <v>#NAME?</v>
      </c>
      <c r="AB112" s="3"/>
    </row>
    <row r="113" spans="1:28">
      <c r="A113" s="16"/>
      <c r="B113" s="4">
        <f t="shared" si="44"/>
        <v>14</v>
      </c>
      <c r="C113" s="32">
        <f>HW_r_0+C85</f>
        <v>0.06</v>
      </c>
      <c r="D113" s="32" t="e">
        <f ca="1">HW_r_0+D85</f>
        <v>#NAME?</v>
      </c>
      <c r="E113" s="32" t="e">
        <f ca="1">HW_r_0+E85</f>
        <v>#NAME?</v>
      </c>
      <c r="F113" s="32" t="e">
        <f ca="1">HW_r_0+F85</f>
        <v>#NAME?</v>
      </c>
      <c r="G113" s="32" t="e">
        <f ca="1">HW_r_0+G85</f>
        <v>#NAME?</v>
      </c>
      <c r="H113" s="32" t="e">
        <f ca="1">HW_r_0+H85</f>
        <v>#NAME?</v>
      </c>
      <c r="I113" s="32" t="e">
        <f ca="1">HW_r_0+I85</f>
        <v>#NAME?</v>
      </c>
      <c r="J113" s="32" t="e">
        <f ca="1">HW_r_0+J85</f>
        <v>#NAME?</v>
      </c>
      <c r="K113" s="32" t="e">
        <f ca="1">HW_r_0+K85</f>
        <v>#NAME?</v>
      </c>
      <c r="L113" s="32" t="e">
        <f ca="1">HW_r_0+L85</f>
        <v>#NAME?</v>
      </c>
      <c r="M113" s="32" t="e">
        <f ca="1">HW_r_0+M85</f>
        <v>#NAME?</v>
      </c>
      <c r="N113" s="32" t="e">
        <f ca="1">HW_r_0+N85</f>
        <v>#NAME?</v>
      </c>
      <c r="O113" s="32" t="e">
        <f ca="1">HW_r_0+O85</f>
        <v>#NAME?</v>
      </c>
      <c r="P113" s="32" t="e">
        <f ca="1">HW_r_0+P85</f>
        <v>#NAME?</v>
      </c>
      <c r="Q113" s="32" t="e">
        <f ca="1">HW_r_0+Q85</f>
        <v>#NAME?</v>
      </c>
      <c r="R113" s="32" t="e">
        <f ca="1">HW_r_0+R85</f>
        <v>#NAME?</v>
      </c>
      <c r="S113" s="32" t="e">
        <f ca="1">HW_r_0+S85</f>
        <v>#NAME?</v>
      </c>
      <c r="T113" s="32" t="e">
        <f ca="1">HW_r_0+T85</f>
        <v>#NAME?</v>
      </c>
      <c r="U113" s="32" t="e">
        <f ca="1">HW_r_0+U85</f>
        <v>#NAME?</v>
      </c>
      <c r="V113" s="32" t="e">
        <f ca="1">HW_r_0+V85</f>
        <v>#NAME?</v>
      </c>
      <c r="W113" s="32" t="e">
        <f ca="1">HW_r_0+W85</f>
        <v>#NAME?</v>
      </c>
      <c r="X113" s="32" t="e">
        <f ca="1">HW_r_0+X85</f>
        <v>#NAME?</v>
      </c>
      <c r="Y113" s="32" t="e">
        <f ca="1">HW_r_0+Y85</f>
        <v>#NAME?</v>
      </c>
      <c r="Z113" s="32" t="e">
        <f ca="1">HW_r_0+Z85</f>
        <v>#NAME?</v>
      </c>
      <c r="AA113" s="32" t="e">
        <f ca="1">HW_r_0+AA85</f>
        <v>#NAME?</v>
      </c>
      <c r="AB113" s="3"/>
    </row>
    <row r="114" spans="1:28">
      <c r="A114" s="16"/>
      <c r="B114" s="4">
        <f t="shared" si="44"/>
        <v>15</v>
      </c>
      <c r="C114" s="32">
        <f>HW_r_0+C86</f>
        <v>0.06</v>
      </c>
      <c r="D114" s="32" t="e">
        <f ca="1">HW_r_0+D86</f>
        <v>#NAME?</v>
      </c>
      <c r="E114" s="32" t="e">
        <f ca="1">HW_r_0+E86</f>
        <v>#NAME?</v>
      </c>
      <c r="F114" s="32" t="e">
        <f ca="1">HW_r_0+F86</f>
        <v>#NAME?</v>
      </c>
      <c r="G114" s="32" t="e">
        <f ca="1">HW_r_0+G86</f>
        <v>#NAME?</v>
      </c>
      <c r="H114" s="32" t="e">
        <f ca="1">HW_r_0+H86</f>
        <v>#NAME?</v>
      </c>
      <c r="I114" s="32" t="e">
        <f ca="1">HW_r_0+I86</f>
        <v>#NAME?</v>
      </c>
      <c r="J114" s="32" t="e">
        <f ca="1">HW_r_0+J86</f>
        <v>#NAME?</v>
      </c>
      <c r="K114" s="32" t="e">
        <f ca="1">HW_r_0+K86</f>
        <v>#NAME?</v>
      </c>
      <c r="L114" s="32" t="e">
        <f ca="1">HW_r_0+L86</f>
        <v>#NAME?</v>
      </c>
      <c r="M114" s="32" t="e">
        <f ca="1">HW_r_0+M86</f>
        <v>#NAME?</v>
      </c>
      <c r="N114" s="32" t="e">
        <f ca="1">HW_r_0+N86</f>
        <v>#NAME?</v>
      </c>
      <c r="O114" s="32" t="e">
        <f ca="1">HW_r_0+O86</f>
        <v>#NAME?</v>
      </c>
      <c r="P114" s="32" t="e">
        <f ca="1">HW_r_0+P86</f>
        <v>#NAME?</v>
      </c>
      <c r="Q114" s="32" t="e">
        <f ca="1">HW_r_0+Q86</f>
        <v>#NAME?</v>
      </c>
      <c r="R114" s="32" t="e">
        <f ca="1">HW_r_0+R86</f>
        <v>#NAME?</v>
      </c>
      <c r="S114" s="32" t="e">
        <f ca="1">HW_r_0+S86</f>
        <v>#NAME?</v>
      </c>
      <c r="T114" s="32" t="e">
        <f ca="1">HW_r_0+T86</f>
        <v>#NAME?</v>
      </c>
      <c r="U114" s="32" t="e">
        <f ca="1">HW_r_0+U86</f>
        <v>#NAME?</v>
      </c>
      <c r="V114" s="32" t="e">
        <f ca="1">HW_r_0+V86</f>
        <v>#NAME?</v>
      </c>
      <c r="W114" s="32" t="e">
        <f ca="1">HW_r_0+W86</f>
        <v>#NAME?</v>
      </c>
      <c r="X114" s="32" t="e">
        <f ca="1">HW_r_0+X86</f>
        <v>#NAME?</v>
      </c>
      <c r="Y114" s="32" t="e">
        <f ca="1">HW_r_0+Y86</f>
        <v>#NAME?</v>
      </c>
      <c r="Z114" s="32" t="e">
        <f ca="1">HW_r_0+Z86</f>
        <v>#NAME?</v>
      </c>
      <c r="AA114" s="32" t="e">
        <f ca="1">HW_r_0+AA86</f>
        <v>#NAME?</v>
      </c>
      <c r="AB114" s="3"/>
    </row>
    <row r="115" spans="1:28">
      <c r="A115" s="16"/>
      <c r="B115" s="4">
        <f t="shared" si="44"/>
        <v>16</v>
      </c>
      <c r="C115" s="32">
        <f>HW_r_0+C87</f>
        <v>0.06</v>
      </c>
      <c r="D115" s="32" t="e">
        <f ca="1">HW_r_0+D87</f>
        <v>#NAME?</v>
      </c>
      <c r="E115" s="32" t="e">
        <f ca="1">HW_r_0+E87</f>
        <v>#NAME?</v>
      </c>
      <c r="F115" s="32" t="e">
        <f ca="1">HW_r_0+F87</f>
        <v>#NAME?</v>
      </c>
      <c r="G115" s="32" t="e">
        <f ca="1">HW_r_0+G87</f>
        <v>#NAME?</v>
      </c>
      <c r="H115" s="32" t="e">
        <f ca="1">HW_r_0+H87</f>
        <v>#NAME?</v>
      </c>
      <c r="I115" s="32" t="e">
        <f ca="1">HW_r_0+I87</f>
        <v>#NAME?</v>
      </c>
      <c r="J115" s="32" t="e">
        <f ca="1">HW_r_0+J87</f>
        <v>#NAME?</v>
      </c>
      <c r="K115" s="32" t="e">
        <f ca="1">HW_r_0+K87</f>
        <v>#NAME?</v>
      </c>
      <c r="L115" s="32" t="e">
        <f ca="1">HW_r_0+L87</f>
        <v>#NAME?</v>
      </c>
      <c r="M115" s="32" t="e">
        <f ca="1">HW_r_0+M87</f>
        <v>#NAME?</v>
      </c>
      <c r="N115" s="32" t="e">
        <f ca="1">HW_r_0+N87</f>
        <v>#NAME?</v>
      </c>
      <c r="O115" s="32" t="e">
        <f ca="1">HW_r_0+O87</f>
        <v>#NAME?</v>
      </c>
      <c r="P115" s="32" t="e">
        <f ca="1">HW_r_0+P87</f>
        <v>#NAME?</v>
      </c>
      <c r="Q115" s="32" t="e">
        <f ca="1">HW_r_0+Q87</f>
        <v>#NAME?</v>
      </c>
      <c r="R115" s="32" t="e">
        <f ca="1">HW_r_0+R87</f>
        <v>#NAME?</v>
      </c>
      <c r="S115" s="32" t="e">
        <f ca="1">HW_r_0+S87</f>
        <v>#NAME?</v>
      </c>
      <c r="T115" s="32" t="e">
        <f ca="1">HW_r_0+T87</f>
        <v>#NAME?</v>
      </c>
      <c r="U115" s="32" t="e">
        <f ca="1">HW_r_0+U87</f>
        <v>#NAME?</v>
      </c>
      <c r="V115" s="32" t="e">
        <f ca="1">HW_r_0+V87</f>
        <v>#NAME?</v>
      </c>
      <c r="W115" s="32" t="e">
        <f ca="1">HW_r_0+W87</f>
        <v>#NAME?</v>
      </c>
      <c r="X115" s="32" t="e">
        <f ca="1">HW_r_0+X87</f>
        <v>#NAME?</v>
      </c>
      <c r="Y115" s="32" t="e">
        <f ca="1">HW_r_0+Y87</f>
        <v>#NAME?</v>
      </c>
      <c r="Z115" s="32" t="e">
        <f ca="1">HW_r_0+Z87</f>
        <v>#NAME?</v>
      </c>
      <c r="AA115" s="32" t="e">
        <f ca="1">HW_r_0+AA87</f>
        <v>#NAME?</v>
      </c>
      <c r="AB115" s="3"/>
    </row>
    <row r="116" spans="1:28">
      <c r="A116" s="16"/>
      <c r="B116" s="4">
        <f t="shared" si="44"/>
        <v>17</v>
      </c>
      <c r="C116" s="32">
        <f>HW_r_0+C88</f>
        <v>0.06</v>
      </c>
      <c r="D116" s="32" t="e">
        <f ca="1">HW_r_0+D88</f>
        <v>#NAME?</v>
      </c>
      <c r="E116" s="32" t="e">
        <f ca="1">HW_r_0+E88</f>
        <v>#NAME?</v>
      </c>
      <c r="F116" s="32" t="e">
        <f ca="1">HW_r_0+F88</f>
        <v>#NAME?</v>
      </c>
      <c r="G116" s="32" t="e">
        <f ca="1">HW_r_0+G88</f>
        <v>#NAME?</v>
      </c>
      <c r="H116" s="32" t="e">
        <f ca="1">HW_r_0+H88</f>
        <v>#NAME?</v>
      </c>
      <c r="I116" s="32" t="e">
        <f ca="1">HW_r_0+I88</f>
        <v>#NAME?</v>
      </c>
      <c r="J116" s="32" t="e">
        <f ca="1">HW_r_0+J88</f>
        <v>#NAME?</v>
      </c>
      <c r="K116" s="32" t="e">
        <f ca="1">HW_r_0+K88</f>
        <v>#NAME?</v>
      </c>
      <c r="L116" s="32" t="e">
        <f ca="1">HW_r_0+L88</f>
        <v>#NAME?</v>
      </c>
      <c r="M116" s="32" t="e">
        <f ca="1">HW_r_0+M88</f>
        <v>#NAME?</v>
      </c>
      <c r="N116" s="32" t="e">
        <f ca="1">HW_r_0+N88</f>
        <v>#NAME?</v>
      </c>
      <c r="O116" s="32" t="e">
        <f ca="1">HW_r_0+O88</f>
        <v>#NAME?</v>
      </c>
      <c r="P116" s="32" t="e">
        <f ca="1">HW_r_0+P88</f>
        <v>#NAME?</v>
      </c>
      <c r="Q116" s="32" t="e">
        <f ca="1">HW_r_0+Q88</f>
        <v>#NAME?</v>
      </c>
      <c r="R116" s="32" t="e">
        <f ca="1">HW_r_0+R88</f>
        <v>#NAME?</v>
      </c>
      <c r="S116" s="32" t="e">
        <f ca="1">HW_r_0+S88</f>
        <v>#NAME?</v>
      </c>
      <c r="T116" s="32" t="e">
        <f ca="1">HW_r_0+T88</f>
        <v>#NAME?</v>
      </c>
      <c r="U116" s="32" t="e">
        <f ca="1">HW_r_0+U88</f>
        <v>#NAME?</v>
      </c>
      <c r="V116" s="32" t="e">
        <f ca="1">HW_r_0+V88</f>
        <v>#NAME?</v>
      </c>
      <c r="W116" s="32" t="e">
        <f ca="1">HW_r_0+W88</f>
        <v>#NAME?</v>
      </c>
      <c r="X116" s="32" t="e">
        <f ca="1">HW_r_0+X88</f>
        <v>#NAME?</v>
      </c>
      <c r="Y116" s="32" t="e">
        <f ca="1">HW_r_0+Y88</f>
        <v>#NAME?</v>
      </c>
      <c r="Z116" s="32" t="e">
        <f ca="1">HW_r_0+Z88</f>
        <v>#NAME?</v>
      </c>
      <c r="AA116" s="32" t="e">
        <f ca="1">HW_r_0+AA88</f>
        <v>#NAME?</v>
      </c>
      <c r="AB116" s="3"/>
    </row>
    <row r="117" spans="1:28">
      <c r="A117" s="16"/>
      <c r="B117" s="4">
        <f t="shared" si="44"/>
        <v>18</v>
      </c>
      <c r="C117" s="32">
        <f>HW_r_0+C89</f>
        <v>0.06</v>
      </c>
      <c r="D117" s="32" t="e">
        <f ca="1">HW_r_0+D89</f>
        <v>#NAME?</v>
      </c>
      <c r="E117" s="32" t="e">
        <f ca="1">HW_r_0+E89</f>
        <v>#NAME?</v>
      </c>
      <c r="F117" s="32" t="e">
        <f ca="1">HW_r_0+F89</f>
        <v>#NAME?</v>
      </c>
      <c r="G117" s="32" t="e">
        <f ca="1">HW_r_0+G89</f>
        <v>#NAME?</v>
      </c>
      <c r="H117" s="32" t="e">
        <f ca="1">HW_r_0+H89</f>
        <v>#NAME?</v>
      </c>
      <c r="I117" s="32" t="e">
        <f ca="1">HW_r_0+I89</f>
        <v>#NAME?</v>
      </c>
      <c r="J117" s="32" t="e">
        <f ca="1">HW_r_0+J89</f>
        <v>#NAME?</v>
      </c>
      <c r="K117" s="32" t="e">
        <f ca="1">HW_r_0+K89</f>
        <v>#NAME?</v>
      </c>
      <c r="L117" s="32" t="e">
        <f ca="1">HW_r_0+L89</f>
        <v>#NAME?</v>
      </c>
      <c r="M117" s="32" t="e">
        <f ca="1">HW_r_0+M89</f>
        <v>#NAME?</v>
      </c>
      <c r="N117" s="32" t="e">
        <f ca="1">HW_r_0+N89</f>
        <v>#NAME?</v>
      </c>
      <c r="O117" s="32" t="e">
        <f ca="1">HW_r_0+O89</f>
        <v>#NAME?</v>
      </c>
      <c r="P117" s="32" t="e">
        <f ca="1">HW_r_0+P89</f>
        <v>#NAME?</v>
      </c>
      <c r="Q117" s="32" t="e">
        <f ca="1">HW_r_0+Q89</f>
        <v>#NAME?</v>
      </c>
      <c r="R117" s="32" t="e">
        <f ca="1">HW_r_0+R89</f>
        <v>#NAME?</v>
      </c>
      <c r="S117" s="32" t="e">
        <f ca="1">HW_r_0+S89</f>
        <v>#NAME?</v>
      </c>
      <c r="T117" s="32" t="e">
        <f ca="1">HW_r_0+T89</f>
        <v>#NAME?</v>
      </c>
      <c r="U117" s="32" t="e">
        <f ca="1">HW_r_0+U89</f>
        <v>#NAME?</v>
      </c>
      <c r="V117" s="32" t="e">
        <f ca="1">HW_r_0+V89</f>
        <v>#NAME?</v>
      </c>
      <c r="W117" s="32" t="e">
        <f ca="1">HW_r_0+W89</f>
        <v>#NAME?</v>
      </c>
      <c r="X117" s="32" t="e">
        <f ca="1">HW_r_0+X89</f>
        <v>#NAME?</v>
      </c>
      <c r="Y117" s="32" t="e">
        <f ca="1">HW_r_0+Y89</f>
        <v>#NAME?</v>
      </c>
      <c r="Z117" s="32" t="e">
        <f ca="1">HW_r_0+Z89</f>
        <v>#NAME?</v>
      </c>
      <c r="AA117" s="32" t="e">
        <f ca="1">HW_r_0+AA89</f>
        <v>#NAME?</v>
      </c>
      <c r="AB117" s="3"/>
    </row>
    <row r="118" spans="1:28">
      <c r="A118" s="16"/>
      <c r="B118" s="4">
        <f t="shared" si="44"/>
        <v>19</v>
      </c>
      <c r="C118" s="32">
        <f>HW_r_0+C90</f>
        <v>0.06</v>
      </c>
      <c r="D118" s="32" t="e">
        <f ca="1">HW_r_0+D90</f>
        <v>#NAME?</v>
      </c>
      <c r="E118" s="32" t="e">
        <f ca="1">HW_r_0+E90</f>
        <v>#NAME?</v>
      </c>
      <c r="F118" s="32" t="e">
        <f ca="1">HW_r_0+F90</f>
        <v>#NAME?</v>
      </c>
      <c r="G118" s="32" t="e">
        <f ca="1">HW_r_0+G90</f>
        <v>#NAME?</v>
      </c>
      <c r="H118" s="32" t="e">
        <f ca="1">HW_r_0+H90</f>
        <v>#NAME?</v>
      </c>
      <c r="I118" s="32" t="e">
        <f ca="1">HW_r_0+I90</f>
        <v>#NAME?</v>
      </c>
      <c r="J118" s="32" t="e">
        <f ca="1">HW_r_0+J90</f>
        <v>#NAME?</v>
      </c>
      <c r="K118" s="32" t="e">
        <f ca="1">HW_r_0+K90</f>
        <v>#NAME?</v>
      </c>
      <c r="L118" s="32" t="e">
        <f ca="1">HW_r_0+L90</f>
        <v>#NAME?</v>
      </c>
      <c r="M118" s="32" t="e">
        <f ca="1">HW_r_0+M90</f>
        <v>#NAME?</v>
      </c>
      <c r="N118" s="32" t="e">
        <f ca="1">HW_r_0+N90</f>
        <v>#NAME?</v>
      </c>
      <c r="O118" s="32" t="e">
        <f ca="1">HW_r_0+O90</f>
        <v>#NAME?</v>
      </c>
      <c r="P118" s="32" t="e">
        <f ca="1">HW_r_0+P90</f>
        <v>#NAME?</v>
      </c>
      <c r="Q118" s="32" t="e">
        <f ca="1">HW_r_0+Q90</f>
        <v>#NAME?</v>
      </c>
      <c r="R118" s="32" t="e">
        <f ca="1">HW_r_0+R90</f>
        <v>#NAME?</v>
      </c>
      <c r="S118" s="32" t="e">
        <f ca="1">HW_r_0+S90</f>
        <v>#NAME?</v>
      </c>
      <c r="T118" s="32" t="e">
        <f ca="1">HW_r_0+T90</f>
        <v>#NAME?</v>
      </c>
      <c r="U118" s="32" t="e">
        <f ca="1">HW_r_0+U90</f>
        <v>#NAME?</v>
      </c>
      <c r="V118" s="32" t="e">
        <f ca="1">HW_r_0+V90</f>
        <v>#NAME?</v>
      </c>
      <c r="W118" s="32" t="e">
        <f ca="1">HW_r_0+W90</f>
        <v>#NAME?</v>
      </c>
      <c r="X118" s="32" t="e">
        <f ca="1">HW_r_0+X90</f>
        <v>#NAME?</v>
      </c>
      <c r="Y118" s="32" t="e">
        <f ca="1">HW_r_0+Y90</f>
        <v>#NAME?</v>
      </c>
      <c r="Z118" s="32" t="e">
        <f ca="1">HW_r_0+Z90</f>
        <v>#NAME?</v>
      </c>
      <c r="AA118" s="32" t="e">
        <f ca="1">HW_r_0+AA90</f>
        <v>#NAME?</v>
      </c>
      <c r="AB118" s="3"/>
    </row>
    <row r="119" spans="1:28">
      <c r="A119" s="16"/>
      <c r="B119" s="4">
        <f t="shared" si="44"/>
        <v>20</v>
      </c>
      <c r="C119" s="32">
        <f>HW_r_0+C91</f>
        <v>0.06</v>
      </c>
      <c r="D119" s="32" t="e">
        <f ca="1">HW_r_0+D91</f>
        <v>#NAME?</v>
      </c>
      <c r="E119" s="32" t="e">
        <f ca="1">HW_r_0+E91</f>
        <v>#NAME?</v>
      </c>
      <c r="F119" s="32" t="e">
        <f ca="1">HW_r_0+F91</f>
        <v>#NAME?</v>
      </c>
      <c r="G119" s="32" t="e">
        <f ca="1">HW_r_0+G91</f>
        <v>#NAME?</v>
      </c>
      <c r="H119" s="32" t="e">
        <f ca="1">HW_r_0+H91</f>
        <v>#NAME?</v>
      </c>
      <c r="I119" s="32" t="e">
        <f ca="1">HW_r_0+I91</f>
        <v>#NAME?</v>
      </c>
      <c r="J119" s="32" t="e">
        <f ca="1">HW_r_0+J91</f>
        <v>#NAME?</v>
      </c>
      <c r="K119" s="32" t="e">
        <f ca="1">HW_r_0+K91</f>
        <v>#NAME?</v>
      </c>
      <c r="L119" s="32" t="e">
        <f ca="1">HW_r_0+L91</f>
        <v>#NAME?</v>
      </c>
      <c r="M119" s="32" t="e">
        <f ca="1">HW_r_0+M91</f>
        <v>#NAME?</v>
      </c>
      <c r="N119" s="32" t="e">
        <f ca="1">HW_r_0+N91</f>
        <v>#NAME?</v>
      </c>
      <c r="O119" s="32" t="e">
        <f ca="1">HW_r_0+O91</f>
        <v>#NAME?</v>
      </c>
      <c r="P119" s="32" t="e">
        <f ca="1">HW_r_0+P91</f>
        <v>#NAME?</v>
      </c>
      <c r="Q119" s="32" t="e">
        <f ca="1">HW_r_0+Q91</f>
        <v>#NAME?</v>
      </c>
      <c r="R119" s="32" t="e">
        <f ca="1">HW_r_0+R91</f>
        <v>#NAME?</v>
      </c>
      <c r="S119" s="32" t="e">
        <f ca="1">HW_r_0+S91</f>
        <v>#NAME?</v>
      </c>
      <c r="T119" s="32" t="e">
        <f ca="1">HW_r_0+T91</f>
        <v>#NAME?</v>
      </c>
      <c r="U119" s="32" t="e">
        <f ca="1">HW_r_0+U91</f>
        <v>#NAME?</v>
      </c>
      <c r="V119" s="32" t="e">
        <f ca="1">HW_r_0+V91</f>
        <v>#NAME?</v>
      </c>
      <c r="W119" s="32" t="e">
        <f ca="1">HW_r_0+W91</f>
        <v>#NAME?</v>
      </c>
      <c r="X119" s="32" t="e">
        <f ca="1">HW_r_0+X91</f>
        <v>#NAME?</v>
      </c>
      <c r="Y119" s="32" t="e">
        <f ca="1">HW_r_0+Y91</f>
        <v>#NAME?</v>
      </c>
      <c r="Z119" s="32" t="e">
        <f ca="1">HW_r_0+Z91</f>
        <v>#NAME?</v>
      </c>
      <c r="AA119" s="32" t="e">
        <f ca="1">HW_r_0+AA91</f>
        <v>#NAME?</v>
      </c>
      <c r="AB119" s="3"/>
    </row>
    <row r="120" spans="1:28">
      <c r="A120" s="3"/>
      <c r="B120" s="3"/>
      <c r="C120" s="7">
        <v>0</v>
      </c>
      <c r="D120" s="7">
        <f>C120+1</f>
        <v>1</v>
      </c>
      <c r="E120" s="7">
        <f t="shared" ref="E120:AA120" si="45">D120+1</f>
        <v>2</v>
      </c>
      <c r="F120" s="7">
        <f t="shared" si="45"/>
        <v>3</v>
      </c>
      <c r="G120" s="7">
        <f t="shared" si="45"/>
        <v>4</v>
      </c>
      <c r="H120" s="7">
        <f t="shared" si="45"/>
        <v>5</v>
      </c>
      <c r="I120" s="7">
        <f t="shared" si="45"/>
        <v>6</v>
      </c>
      <c r="J120" s="7">
        <f t="shared" si="45"/>
        <v>7</v>
      </c>
      <c r="K120" s="7">
        <f t="shared" si="45"/>
        <v>8</v>
      </c>
      <c r="L120" s="7">
        <f t="shared" si="45"/>
        <v>9</v>
      </c>
      <c r="M120" s="7">
        <f t="shared" si="45"/>
        <v>10</v>
      </c>
      <c r="N120" s="7">
        <f t="shared" si="45"/>
        <v>11</v>
      </c>
      <c r="O120" s="7">
        <f t="shared" si="45"/>
        <v>12</v>
      </c>
      <c r="P120" s="7">
        <f t="shared" si="45"/>
        <v>13</v>
      </c>
      <c r="Q120" s="7">
        <f t="shared" si="45"/>
        <v>14</v>
      </c>
      <c r="R120" s="7">
        <f t="shared" si="45"/>
        <v>15</v>
      </c>
      <c r="S120" s="7">
        <f t="shared" si="45"/>
        <v>16</v>
      </c>
      <c r="T120" s="7">
        <f t="shared" si="45"/>
        <v>17</v>
      </c>
      <c r="U120" s="7">
        <f t="shared" si="45"/>
        <v>18</v>
      </c>
      <c r="V120" s="7">
        <f t="shared" si="45"/>
        <v>19</v>
      </c>
      <c r="W120" s="7">
        <f t="shared" si="45"/>
        <v>20</v>
      </c>
      <c r="X120" s="7">
        <f t="shared" si="45"/>
        <v>21</v>
      </c>
      <c r="Y120" s="7">
        <f t="shared" si="45"/>
        <v>22</v>
      </c>
      <c r="Z120" s="7">
        <f t="shared" si="45"/>
        <v>23</v>
      </c>
      <c r="AA120" s="7">
        <f t="shared" si="45"/>
        <v>24</v>
      </c>
      <c r="AB120" s="3"/>
    </row>
    <row r="121" ht="34.5" customHeight="1" spans="1:28">
      <c r="A121" s="12" t="s">
        <v>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ht="15" spans="1:28">
      <c r="A122" s="3"/>
      <c r="B122" s="3"/>
      <c r="C122" s="33" t="s">
        <v>21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7"/>
      <c r="AB122" s="3"/>
    </row>
    <row r="123" spans="1:28">
      <c r="A123" s="14" t="s">
        <v>22</v>
      </c>
      <c r="B123" s="4">
        <v>1</v>
      </c>
      <c r="C123" s="35">
        <v>1</v>
      </c>
      <c r="D123" s="35">
        <f t="shared" ref="D123:AA123" si="46">C123*EXP(-C100*HW_delta_t)</f>
        <v>0.995012479192682</v>
      </c>
      <c r="E123" s="35" t="e">
        <f ca="1" t="shared" si="46"/>
        <v>#NAME?</v>
      </c>
      <c r="F123" s="35" t="e">
        <f ca="1" t="shared" si="46"/>
        <v>#NAME?</v>
      </c>
      <c r="G123" s="35" t="e">
        <f ca="1" t="shared" si="46"/>
        <v>#NAME?</v>
      </c>
      <c r="H123" s="35" t="e">
        <f ca="1" t="shared" si="46"/>
        <v>#NAME?</v>
      </c>
      <c r="I123" s="35" t="e">
        <f ca="1" t="shared" si="46"/>
        <v>#NAME?</v>
      </c>
      <c r="J123" s="35" t="e">
        <f ca="1" t="shared" si="46"/>
        <v>#NAME?</v>
      </c>
      <c r="K123" s="35" t="e">
        <f ca="1" t="shared" si="46"/>
        <v>#NAME?</v>
      </c>
      <c r="L123" s="35" t="e">
        <f ca="1" t="shared" si="46"/>
        <v>#NAME?</v>
      </c>
      <c r="M123" s="35" t="e">
        <f ca="1" t="shared" si="46"/>
        <v>#NAME?</v>
      </c>
      <c r="N123" s="35" t="e">
        <f ca="1" t="shared" si="46"/>
        <v>#NAME?</v>
      </c>
      <c r="O123" s="35" t="e">
        <f ca="1" t="shared" si="46"/>
        <v>#NAME?</v>
      </c>
      <c r="P123" s="35" t="e">
        <f ca="1" t="shared" si="46"/>
        <v>#NAME?</v>
      </c>
      <c r="Q123" s="35" t="e">
        <f ca="1" t="shared" si="46"/>
        <v>#NAME?</v>
      </c>
      <c r="R123" s="35" t="e">
        <f ca="1" t="shared" si="46"/>
        <v>#NAME?</v>
      </c>
      <c r="S123" s="35" t="e">
        <f ca="1" t="shared" si="46"/>
        <v>#NAME?</v>
      </c>
      <c r="T123" s="35" t="e">
        <f ca="1" t="shared" si="46"/>
        <v>#NAME?</v>
      </c>
      <c r="U123" s="35" t="e">
        <f ca="1" t="shared" si="46"/>
        <v>#NAME?</v>
      </c>
      <c r="V123" s="35" t="e">
        <f ca="1" t="shared" si="46"/>
        <v>#NAME?</v>
      </c>
      <c r="W123" s="35" t="e">
        <f ca="1" t="shared" si="46"/>
        <v>#NAME?</v>
      </c>
      <c r="X123" s="35" t="e">
        <f ca="1" t="shared" si="46"/>
        <v>#NAME?</v>
      </c>
      <c r="Y123" s="35" t="e">
        <f ca="1" t="shared" si="46"/>
        <v>#NAME?</v>
      </c>
      <c r="Z123" s="35" t="e">
        <f ca="1" t="shared" si="46"/>
        <v>#NAME?</v>
      </c>
      <c r="AA123" s="35" t="e">
        <f ca="1" t="shared" si="46"/>
        <v>#NAME?</v>
      </c>
      <c r="AB123" s="3"/>
    </row>
    <row r="124" spans="1:28">
      <c r="A124" s="14"/>
      <c r="B124" s="4">
        <f>B123+1</f>
        <v>2</v>
      </c>
      <c r="C124" s="35">
        <v>1</v>
      </c>
      <c r="D124" s="35">
        <f t="shared" ref="D124:AA124" si="47">C124*EXP(-C101*HW_delta_t)</f>
        <v>0.995012479192682</v>
      </c>
      <c r="E124" s="35" t="e">
        <f ca="1" t="shared" si="47"/>
        <v>#NAME?</v>
      </c>
      <c r="F124" s="35" t="e">
        <f ca="1" t="shared" si="47"/>
        <v>#NAME?</v>
      </c>
      <c r="G124" s="35" t="e">
        <f ca="1" t="shared" si="47"/>
        <v>#NAME?</v>
      </c>
      <c r="H124" s="35" t="e">
        <f ca="1" t="shared" si="47"/>
        <v>#NAME?</v>
      </c>
      <c r="I124" s="35" t="e">
        <f ca="1" t="shared" si="47"/>
        <v>#NAME?</v>
      </c>
      <c r="J124" s="35" t="e">
        <f ca="1" t="shared" si="47"/>
        <v>#NAME?</v>
      </c>
      <c r="K124" s="35" t="e">
        <f ca="1" t="shared" si="47"/>
        <v>#NAME?</v>
      </c>
      <c r="L124" s="35" t="e">
        <f ca="1" t="shared" si="47"/>
        <v>#NAME?</v>
      </c>
      <c r="M124" s="35" t="e">
        <f ca="1" t="shared" si="47"/>
        <v>#NAME?</v>
      </c>
      <c r="N124" s="35" t="e">
        <f ca="1" t="shared" si="47"/>
        <v>#NAME?</v>
      </c>
      <c r="O124" s="35" t="e">
        <f ca="1" t="shared" si="47"/>
        <v>#NAME?</v>
      </c>
      <c r="P124" s="35" t="e">
        <f ca="1" t="shared" si="47"/>
        <v>#NAME?</v>
      </c>
      <c r="Q124" s="35" t="e">
        <f ca="1" t="shared" si="47"/>
        <v>#NAME?</v>
      </c>
      <c r="R124" s="35" t="e">
        <f ca="1" t="shared" si="47"/>
        <v>#NAME?</v>
      </c>
      <c r="S124" s="35" t="e">
        <f ca="1" t="shared" si="47"/>
        <v>#NAME?</v>
      </c>
      <c r="T124" s="35" t="e">
        <f ca="1" t="shared" si="47"/>
        <v>#NAME?</v>
      </c>
      <c r="U124" s="35" t="e">
        <f ca="1" t="shared" si="47"/>
        <v>#NAME?</v>
      </c>
      <c r="V124" s="35" t="e">
        <f ca="1" t="shared" si="47"/>
        <v>#NAME?</v>
      </c>
      <c r="W124" s="35" t="e">
        <f ca="1" t="shared" si="47"/>
        <v>#NAME?</v>
      </c>
      <c r="X124" s="35" t="e">
        <f ca="1" t="shared" si="47"/>
        <v>#NAME?</v>
      </c>
      <c r="Y124" s="35" t="e">
        <f ca="1" t="shared" si="47"/>
        <v>#NAME?</v>
      </c>
      <c r="Z124" s="35" t="e">
        <f ca="1" t="shared" si="47"/>
        <v>#NAME?</v>
      </c>
      <c r="AA124" s="35" t="e">
        <f ca="1" t="shared" si="47"/>
        <v>#NAME?</v>
      </c>
      <c r="AB124" s="3"/>
    </row>
    <row r="125" spans="1:28">
      <c r="A125" s="14"/>
      <c r="B125" s="4">
        <f t="shared" ref="B125:B142" si="48">B124+1</f>
        <v>3</v>
      </c>
      <c r="C125" s="35">
        <v>1</v>
      </c>
      <c r="D125" s="35">
        <f t="shared" ref="D125:AA125" si="49">C125*EXP(-C102*HW_delta_t)</f>
        <v>0.995012479192682</v>
      </c>
      <c r="E125" s="35" t="e">
        <f ca="1" t="shared" si="49"/>
        <v>#NAME?</v>
      </c>
      <c r="F125" s="35" t="e">
        <f ca="1" t="shared" si="49"/>
        <v>#NAME?</v>
      </c>
      <c r="G125" s="35" t="e">
        <f ca="1" t="shared" si="49"/>
        <v>#NAME?</v>
      </c>
      <c r="H125" s="35" t="e">
        <f ca="1" t="shared" si="49"/>
        <v>#NAME?</v>
      </c>
      <c r="I125" s="35" t="e">
        <f ca="1" t="shared" si="49"/>
        <v>#NAME?</v>
      </c>
      <c r="J125" s="35" t="e">
        <f ca="1" t="shared" si="49"/>
        <v>#NAME?</v>
      </c>
      <c r="K125" s="35" t="e">
        <f ca="1" t="shared" si="49"/>
        <v>#NAME?</v>
      </c>
      <c r="L125" s="35" t="e">
        <f ca="1" t="shared" si="49"/>
        <v>#NAME?</v>
      </c>
      <c r="M125" s="35" t="e">
        <f ca="1" t="shared" si="49"/>
        <v>#NAME?</v>
      </c>
      <c r="N125" s="35" t="e">
        <f ca="1" t="shared" si="49"/>
        <v>#NAME?</v>
      </c>
      <c r="O125" s="35" t="e">
        <f ca="1" t="shared" si="49"/>
        <v>#NAME?</v>
      </c>
      <c r="P125" s="35" t="e">
        <f ca="1" t="shared" si="49"/>
        <v>#NAME?</v>
      </c>
      <c r="Q125" s="35" t="e">
        <f ca="1" t="shared" si="49"/>
        <v>#NAME?</v>
      </c>
      <c r="R125" s="35" t="e">
        <f ca="1" t="shared" si="49"/>
        <v>#NAME?</v>
      </c>
      <c r="S125" s="35" t="e">
        <f ca="1" t="shared" si="49"/>
        <v>#NAME?</v>
      </c>
      <c r="T125" s="35" t="e">
        <f ca="1" t="shared" si="49"/>
        <v>#NAME?</v>
      </c>
      <c r="U125" s="35" t="e">
        <f ca="1" t="shared" si="49"/>
        <v>#NAME?</v>
      </c>
      <c r="V125" s="35" t="e">
        <f ca="1" t="shared" si="49"/>
        <v>#NAME?</v>
      </c>
      <c r="W125" s="35" t="e">
        <f ca="1" t="shared" si="49"/>
        <v>#NAME?</v>
      </c>
      <c r="X125" s="35" t="e">
        <f ca="1" t="shared" si="49"/>
        <v>#NAME?</v>
      </c>
      <c r="Y125" s="35" t="e">
        <f ca="1" t="shared" si="49"/>
        <v>#NAME?</v>
      </c>
      <c r="Z125" s="35" t="e">
        <f ca="1" t="shared" si="49"/>
        <v>#NAME?</v>
      </c>
      <c r="AA125" s="35" t="e">
        <f ca="1" t="shared" si="49"/>
        <v>#NAME?</v>
      </c>
      <c r="AB125" s="3"/>
    </row>
    <row r="126" spans="1:28">
      <c r="A126" s="14"/>
      <c r="B126" s="4">
        <f t="shared" si="48"/>
        <v>4</v>
      </c>
      <c r="C126" s="35">
        <v>1</v>
      </c>
      <c r="D126" s="35">
        <f t="shared" ref="D126:AA126" si="50">C126*EXP(-C103*HW_delta_t)</f>
        <v>0.995012479192682</v>
      </c>
      <c r="E126" s="35" t="e">
        <f ca="1" t="shared" si="50"/>
        <v>#NAME?</v>
      </c>
      <c r="F126" s="35" t="e">
        <f ca="1" t="shared" si="50"/>
        <v>#NAME?</v>
      </c>
      <c r="G126" s="35" t="e">
        <f ca="1" t="shared" si="50"/>
        <v>#NAME?</v>
      </c>
      <c r="H126" s="35" t="e">
        <f ca="1" t="shared" si="50"/>
        <v>#NAME?</v>
      </c>
      <c r="I126" s="35" t="e">
        <f ca="1" t="shared" si="50"/>
        <v>#NAME?</v>
      </c>
      <c r="J126" s="35" t="e">
        <f ca="1" t="shared" si="50"/>
        <v>#NAME?</v>
      </c>
      <c r="K126" s="35" t="e">
        <f ca="1" t="shared" si="50"/>
        <v>#NAME?</v>
      </c>
      <c r="L126" s="35" t="e">
        <f ca="1" t="shared" si="50"/>
        <v>#NAME?</v>
      </c>
      <c r="M126" s="35" t="e">
        <f ca="1" t="shared" si="50"/>
        <v>#NAME?</v>
      </c>
      <c r="N126" s="35" t="e">
        <f ca="1" t="shared" si="50"/>
        <v>#NAME?</v>
      </c>
      <c r="O126" s="35" t="e">
        <f ca="1" t="shared" si="50"/>
        <v>#NAME?</v>
      </c>
      <c r="P126" s="35" t="e">
        <f ca="1" t="shared" si="50"/>
        <v>#NAME?</v>
      </c>
      <c r="Q126" s="35" t="e">
        <f ca="1" t="shared" si="50"/>
        <v>#NAME?</v>
      </c>
      <c r="R126" s="35" t="e">
        <f ca="1" t="shared" si="50"/>
        <v>#NAME?</v>
      </c>
      <c r="S126" s="35" t="e">
        <f ca="1" t="shared" si="50"/>
        <v>#NAME?</v>
      </c>
      <c r="T126" s="35" t="e">
        <f ca="1" t="shared" si="50"/>
        <v>#NAME?</v>
      </c>
      <c r="U126" s="35" t="e">
        <f ca="1" t="shared" si="50"/>
        <v>#NAME?</v>
      </c>
      <c r="V126" s="35" t="e">
        <f ca="1" t="shared" si="50"/>
        <v>#NAME?</v>
      </c>
      <c r="W126" s="35" t="e">
        <f ca="1" t="shared" si="50"/>
        <v>#NAME?</v>
      </c>
      <c r="X126" s="35" t="e">
        <f ca="1" t="shared" si="50"/>
        <v>#NAME?</v>
      </c>
      <c r="Y126" s="35" t="e">
        <f ca="1" t="shared" si="50"/>
        <v>#NAME?</v>
      </c>
      <c r="Z126" s="35" t="e">
        <f ca="1" t="shared" si="50"/>
        <v>#NAME?</v>
      </c>
      <c r="AA126" s="35" t="e">
        <f ca="1" t="shared" si="50"/>
        <v>#NAME?</v>
      </c>
      <c r="AB126" s="3"/>
    </row>
    <row r="127" spans="1:28">
      <c r="A127" s="14"/>
      <c r="B127" s="4">
        <f t="shared" si="48"/>
        <v>5</v>
      </c>
      <c r="C127" s="35">
        <v>1</v>
      </c>
      <c r="D127" s="35">
        <f t="shared" ref="D127:AA127" si="51">C127*EXP(-C104*HW_delta_t)</f>
        <v>0.995012479192682</v>
      </c>
      <c r="E127" s="35" t="e">
        <f ca="1" t="shared" si="51"/>
        <v>#NAME?</v>
      </c>
      <c r="F127" s="35" t="e">
        <f ca="1" t="shared" si="51"/>
        <v>#NAME?</v>
      </c>
      <c r="G127" s="35" t="e">
        <f ca="1" t="shared" si="51"/>
        <v>#NAME?</v>
      </c>
      <c r="H127" s="35" t="e">
        <f ca="1" t="shared" si="51"/>
        <v>#NAME?</v>
      </c>
      <c r="I127" s="35" t="e">
        <f ca="1" t="shared" si="51"/>
        <v>#NAME?</v>
      </c>
      <c r="J127" s="35" t="e">
        <f ca="1" t="shared" si="51"/>
        <v>#NAME?</v>
      </c>
      <c r="K127" s="35" t="e">
        <f ca="1" t="shared" si="51"/>
        <v>#NAME?</v>
      </c>
      <c r="L127" s="35" t="e">
        <f ca="1" t="shared" si="51"/>
        <v>#NAME?</v>
      </c>
      <c r="M127" s="35" t="e">
        <f ca="1" t="shared" si="51"/>
        <v>#NAME?</v>
      </c>
      <c r="N127" s="35" t="e">
        <f ca="1" t="shared" si="51"/>
        <v>#NAME?</v>
      </c>
      <c r="O127" s="35" t="e">
        <f ca="1" t="shared" si="51"/>
        <v>#NAME?</v>
      </c>
      <c r="P127" s="35" t="e">
        <f ca="1" t="shared" si="51"/>
        <v>#NAME?</v>
      </c>
      <c r="Q127" s="35" t="e">
        <f ca="1" t="shared" si="51"/>
        <v>#NAME?</v>
      </c>
      <c r="R127" s="35" t="e">
        <f ca="1" t="shared" si="51"/>
        <v>#NAME?</v>
      </c>
      <c r="S127" s="35" t="e">
        <f ca="1" t="shared" si="51"/>
        <v>#NAME?</v>
      </c>
      <c r="T127" s="35" t="e">
        <f ca="1" t="shared" si="51"/>
        <v>#NAME?</v>
      </c>
      <c r="U127" s="35" t="e">
        <f ca="1" t="shared" si="51"/>
        <v>#NAME?</v>
      </c>
      <c r="V127" s="35" t="e">
        <f ca="1" t="shared" si="51"/>
        <v>#NAME?</v>
      </c>
      <c r="W127" s="35" t="e">
        <f ca="1" t="shared" si="51"/>
        <v>#NAME?</v>
      </c>
      <c r="X127" s="35" t="e">
        <f ca="1" t="shared" si="51"/>
        <v>#NAME?</v>
      </c>
      <c r="Y127" s="35" t="e">
        <f ca="1" t="shared" si="51"/>
        <v>#NAME?</v>
      </c>
      <c r="Z127" s="35" t="e">
        <f ca="1" t="shared" si="51"/>
        <v>#NAME?</v>
      </c>
      <c r="AA127" s="35" t="e">
        <f ca="1" t="shared" si="51"/>
        <v>#NAME?</v>
      </c>
      <c r="AB127" s="3"/>
    </row>
    <row r="128" spans="1:28">
      <c r="A128" s="14"/>
      <c r="B128" s="4">
        <f t="shared" si="48"/>
        <v>6</v>
      </c>
      <c r="C128" s="35">
        <v>1</v>
      </c>
      <c r="D128" s="35">
        <f t="shared" ref="D128:AA128" si="52">C128*EXP(-C105*HW_delta_t)</f>
        <v>0.995012479192682</v>
      </c>
      <c r="E128" s="35" t="e">
        <f ca="1" t="shared" si="52"/>
        <v>#NAME?</v>
      </c>
      <c r="F128" s="35" t="e">
        <f ca="1" t="shared" si="52"/>
        <v>#NAME?</v>
      </c>
      <c r="G128" s="35" t="e">
        <f ca="1" t="shared" si="52"/>
        <v>#NAME?</v>
      </c>
      <c r="H128" s="35" t="e">
        <f ca="1" t="shared" si="52"/>
        <v>#NAME?</v>
      </c>
      <c r="I128" s="35" t="e">
        <f ca="1" t="shared" si="52"/>
        <v>#NAME?</v>
      </c>
      <c r="J128" s="35" t="e">
        <f ca="1" t="shared" si="52"/>
        <v>#NAME?</v>
      </c>
      <c r="K128" s="35" t="e">
        <f ca="1" t="shared" si="52"/>
        <v>#NAME?</v>
      </c>
      <c r="L128" s="35" t="e">
        <f ca="1" t="shared" si="52"/>
        <v>#NAME?</v>
      </c>
      <c r="M128" s="35" t="e">
        <f ca="1" t="shared" si="52"/>
        <v>#NAME?</v>
      </c>
      <c r="N128" s="35" t="e">
        <f ca="1" t="shared" si="52"/>
        <v>#NAME?</v>
      </c>
      <c r="O128" s="35" t="e">
        <f ca="1" t="shared" si="52"/>
        <v>#NAME?</v>
      </c>
      <c r="P128" s="35" t="e">
        <f ca="1" t="shared" si="52"/>
        <v>#NAME?</v>
      </c>
      <c r="Q128" s="35" t="e">
        <f ca="1" t="shared" si="52"/>
        <v>#NAME?</v>
      </c>
      <c r="R128" s="35" t="e">
        <f ca="1" t="shared" si="52"/>
        <v>#NAME?</v>
      </c>
      <c r="S128" s="35" t="e">
        <f ca="1" t="shared" si="52"/>
        <v>#NAME?</v>
      </c>
      <c r="T128" s="35" t="e">
        <f ca="1" t="shared" si="52"/>
        <v>#NAME?</v>
      </c>
      <c r="U128" s="35" t="e">
        <f ca="1" t="shared" si="52"/>
        <v>#NAME?</v>
      </c>
      <c r="V128" s="35" t="e">
        <f ca="1" t="shared" si="52"/>
        <v>#NAME?</v>
      </c>
      <c r="W128" s="35" t="e">
        <f ca="1" t="shared" si="52"/>
        <v>#NAME?</v>
      </c>
      <c r="X128" s="35" t="e">
        <f ca="1" t="shared" si="52"/>
        <v>#NAME?</v>
      </c>
      <c r="Y128" s="35" t="e">
        <f ca="1" t="shared" si="52"/>
        <v>#NAME?</v>
      </c>
      <c r="Z128" s="35" t="e">
        <f ca="1" t="shared" si="52"/>
        <v>#NAME?</v>
      </c>
      <c r="AA128" s="35" t="e">
        <f ca="1" t="shared" si="52"/>
        <v>#NAME?</v>
      </c>
      <c r="AB128" s="3"/>
    </row>
    <row r="129" spans="1:28">
      <c r="A129" s="14"/>
      <c r="B129" s="4">
        <f t="shared" si="48"/>
        <v>7</v>
      </c>
      <c r="C129" s="35">
        <v>1</v>
      </c>
      <c r="D129" s="35">
        <f t="shared" ref="D129:AA129" si="53">C129*EXP(-C106*HW_delta_t)</f>
        <v>0.995012479192682</v>
      </c>
      <c r="E129" s="35" t="e">
        <f ca="1" t="shared" si="53"/>
        <v>#NAME?</v>
      </c>
      <c r="F129" s="35" t="e">
        <f ca="1" t="shared" si="53"/>
        <v>#NAME?</v>
      </c>
      <c r="G129" s="35" t="e">
        <f ca="1" t="shared" si="53"/>
        <v>#NAME?</v>
      </c>
      <c r="H129" s="35" t="e">
        <f ca="1" t="shared" si="53"/>
        <v>#NAME?</v>
      </c>
      <c r="I129" s="35" t="e">
        <f ca="1" t="shared" si="53"/>
        <v>#NAME?</v>
      </c>
      <c r="J129" s="35" t="e">
        <f ca="1" t="shared" si="53"/>
        <v>#NAME?</v>
      </c>
      <c r="K129" s="35" t="e">
        <f ca="1" t="shared" si="53"/>
        <v>#NAME?</v>
      </c>
      <c r="L129" s="35" t="e">
        <f ca="1" t="shared" si="53"/>
        <v>#NAME?</v>
      </c>
      <c r="M129" s="35" t="e">
        <f ca="1" t="shared" si="53"/>
        <v>#NAME?</v>
      </c>
      <c r="N129" s="35" t="e">
        <f ca="1" t="shared" si="53"/>
        <v>#NAME?</v>
      </c>
      <c r="O129" s="35" t="e">
        <f ca="1" t="shared" si="53"/>
        <v>#NAME?</v>
      </c>
      <c r="P129" s="35" t="e">
        <f ca="1" t="shared" si="53"/>
        <v>#NAME?</v>
      </c>
      <c r="Q129" s="35" t="e">
        <f ca="1" t="shared" si="53"/>
        <v>#NAME?</v>
      </c>
      <c r="R129" s="35" t="e">
        <f ca="1" t="shared" si="53"/>
        <v>#NAME?</v>
      </c>
      <c r="S129" s="35" t="e">
        <f ca="1" t="shared" si="53"/>
        <v>#NAME?</v>
      </c>
      <c r="T129" s="35" t="e">
        <f ca="1" t="shared" si="53"/>
        <v>#NAME?</v>
      </c>
      <c r="U129" s="35" t="e">
        <f ca="1" t="shared" si="53"/>
        <v>#NAME?</v>
      </c>
      <c r="V129" s="35" t="e">
        <f ca="1" t="shared" si="53"/>
        <v>#NAME?</v>
      </c>
      <c r="W129" s="35" t="e">
        <f ca="1" t="shared" si="53"/>
        <v>#NAME?</v>
      </c>
      <c r="X129" s="35" t="e">
        <f ca="1" t="shared" si="53"/>
        <v>#NAME?</v>
      </c>
      <c r="Y129" s="35" t="e">
        <f ca="1" t="shared" si="53"/>
        <v>#NAME?</v>
      </c>
      <c r="Z129" s="35" t="e">
        <f ca="1" t="shared" si="53"/>
        <v>#NAME?</v>
      </c>
      <c r="AA129" s="35" t="e">
        <f ca="1" t="shared" si="53"/>
        <v>#NAME?</v>
      </c>
      <c r="AB129" s="3"/>
    </row>
    <row r="130" spans="1:28">
      <c r="A130" s="14"/>
      <c r="B130" s="4">
        <f t="shared" si="48"/>
        <v>8</v>
      </c>
      <c r="C130" s="35">
        <v>1</v>
      </c>
      <c r="D130" s="35">
        <f t="shared" ref="D130:AA130" si="54">C130*EXP(-C107*HW_delta_t)</f>
        <v>0.995012479192682</v>
      </c>
      <c r="E130" s="35" t="e">
        <f ca="1" t="shared" si="54"/>
        <v>#NAME?</v>
      </c>
      <c r="F130" s="35" t="e">
        <f ca="1" t="shared" si="54"/>
        <v>#NAME?</v>
      </c>
      <c r="G130" s="35" t="e">
        <f ca="1" t="shared" si="54"/>
        <v>#NAME?</v>
      </c>
      <c r="H130" s="35" t="e">
        <f ca="1" t="shared" si="54"/>
        <v>#NAME?</v>
      </c>
      <c r="I130" s="35" t="e">
        <f ca="1" t="shared" si="54"/>
        <v>#NAME?</v>
      </c>
      <c r="J130" s="35" t="e">
        <f ca="1" t="shared" si="54"/>
        <v>#NAME?</v>
      </c>
      <c r="K130" s="35" t="e">
        <f ca="1" t="shared" si="54"/>
        <v>#NAME?</v>
      </c>
      <c r="L130" s="35" t="e">
        <f ca="1" t="shared" si="54"/>
        <v>#NAME?</v>
      </c>
      <c r="M130" s="35" t="e">
        <f ca="1" t="shared" si="54"/>
        <v>#NAME?</v>
      </c>
      <c r="N130" s="35" t="e">
        <f ca="1" t="shared" si="54"/>
        <v>#NAME?</v>
      </c>
      <c r="O130" s="35" t="e">
        <f ca="1" t="shared" si="54"/>
        <v>#NAME?</v>
      </c>
      <c r="P130" s="35" t="e">
        <f ca="1" t="shared" si="54"/>
        <v>#NAME?</v>
      </c>
      <c r="Q130" s="35" t="e">
        <f ca="1" t="shared" si="54"/>
        <v>#NAME?</v>
      </c>
      <c r="R130" s="35" t="e">
        <f ca="1" t="shared" si="54"/>
        <v>#NAME?</v>
      </c>
      <c r="S130" s="35" t="e">
        <f ca="1" t="shared" si="54"/>
        <v>#NAME?</v>
      </c>
      <c r="T130" s="35" t="e">
        <f ca="1" t="shared" si="54"/>
        <v>#NAME?</v>
      </c>
      <c r="U130" s="35" t="e">
        <f ca="1" t="shared" si="54"/>
        <v>#NAME?</v>
      </c>
      <c r="V130" s="35" t="e">
        <f ca="1" t="shared" si="54"/>
        <v>#NAME?</v>
      </c>
      <c r="W130" s="35" t="e">
        <f ca="1" t="shared" si="54"/>
        <v>#NAME?</v>
      </c>
      <c r="X130" s="35" t="e">
        <f ca="1" t="shared" si="54"/>
        <v>#NAME?</v>
      </c>
      <c r="Y130" s="35" t="e">
        <f ca="1" t="shared" si="54"/>
        <v>#NAME?</v>
      </c>
      <c r="Z130" s="35" t="e">
        <f ca="1" t="shared" si="54"/>
        <v>#NAME?</v>
      </c>
      <c r="AA130" s="35" t="e">
        <f ca="1" t="shared" si="54"/>
        <v>#NAME?</v>
      </c>
      <c r="AB130" s="3"/>
    </row>
    <row r="131" spans="1:28">
      <c r="A131" s="14"/>
      <c r="B131" s="4">
        <f t="shared" si="48"/>
        <v>9</v>
      </c>
      <c r="C131" s="35">
        <v>1</v>
      </c>
      <c r="D131" s="35">
        <f t="shared" ref="D131:AA131" si="55">C131*EXP(-C108*HW_delta_t)</f>
        <v>0.995012479192682</v>
      </c>
      <c r="E131" s="35" t="e">
        <f ca="1" t="shared" si="55"/>
        <v>#NAME?</v>
      </c>
      <c r="F131" s="35" t="e">
        <f ca="1" t="shared" si="55"/>
        <v>#NAME?</v>
      </c>
      <c r="G131" s="35" t="e">
        <f ca="1" t="shared" si="55"/>
        <v>#NAME?</v>
      </c>
      <c r="H131" s="35" t="e">
        <f ca="1" t="shared" si="55"/>
        <v>#NAME?</v>
      </c>
      <c r="I131" s="35" t="e">
        <f ca="1" t="shared" si="55"/>
        <v>#NAME?</v>
      </c>
      <c r="J131" s="35" t="e">
        <f ca="1" t="shared" si="55"/>
        <v>#NAME?</v>
      </c>
      <c r="K131" s="35" t="e">
        <f ca="1" t="shared" si="55"/>
        <v>#NAME?</v>
      </c>
      <c r="L131" s="35" t="e">
        <f ca="1" t="shared" si="55"/>
        <v>#NAME?</v>
      </c>
      <c r="M131" s="35" t="e">
        <f ca="1" t="shared" si="55"/>
        <v>#NAME?</v>
      </c>
      <c r="N131" s="35" t="e">
        <f ca="1" t="shared" si="55"/>
        <v>#NAME?</v>
      </c>
      <c r="O131" s="35" t="e">
        <f ca="1" t="shared" si="55"/>
        <v>#NAME?</v>
      </c>
      <c r="P131" s="35" t="e">
        <f ca="1" t="shared" si="55"/>
        <v>#NAME?</v>
      </c>
      <c r="Q131" s="35" t="e">
        <f ca="1" t="shared" si="55"/>
        <v>#NAME?</v>
      </c>
      <c r="R131" s="35" t="e">
        <f ca="1" t="shared" si="55"/>
        <v>#NAME?</v>
      </c>
      <c r="S131" s="35" t="e">
        <f ca="1" t="shared" si="55"/>
        <v>#NAME?</v>
      </c>
      <c r="T131" s="35" t="e">
        <f ca="1" t="shared" si="55"/>
        <v>#NAME?</v>
      </c>
      <c r="U131" s="35" t="e">
        <f ca="1" t="shared" si="55"/>
        <v>#NAME?</v>
      </c>
      <c r="V131" s="35" t="e">
        <f ca="1" t="shared" si="55"/>
        <v>#NAME?</v>
      </c>
      <c r="W131" s="35" t="e">
        <f ca="1" t="shared" si="55"/>
        <v>#NAME?</v>
      </c>
      <c r="X131" s="35" t="e">
        <f ca="1" t="shared" si="55"/>
        <v>#NAME?</v>
      </c>
      <c r="Y131" s="35" t="e">
        <f ca="1" t="shared" si="55"/>
        <v>#NAME?</v>
      </c>
      <c r="Z131" s="35" t="e">
        <f ca="1" t="shared" si="55"/>
        <v>#NAME?</v>
      </c>
      <c r="AA131" s="35" t="e">
        <f ca="1" t="shared" si="55"/>
        <v>#NAME?</v>
      </c>
      <c r="AB131" s="3"/>
    </row>
    <row r="132" spans="1:28">
      <c r="A132" s="14"/>
      <c r="B132" s="4">
        <f t="shared" si="48"/>
        <v>10</v>
      </c>
      <c r="C132" s="35">
        <v>1</v>
      </c>
      <c r="D132" s="35">
        <f t="shared" ref="D132:AA132" si="56">C132*EXP(-C109*HW_delta_t)</f>
        <v>0.995012479192682</v>
      </c>
      <c r="E132" s="35" t="e">
        <f ca="1" t="shared" si="56"/>
        <v>#NAME?</v>
      </c>
      <c r="F132" s="35" t="e">
        <f ca="1" t="shared" si="56"/>
        <v>#NAME?</v>
      </c>
      <c r="G132" s="35" t="e">
        <f ca="1" t="shared" si="56"/>
        <v>#NAME?</v>
      </c>
      <c r="H132" s="35" t="e">
        <f ca="1" t="shared" si="56"/>
        <v>#NAME?</v>
      </c>
      <c r="I132" s="35" t="e">
        <f ca="1" t="shared" si="56"/>
        <v>#NAME?</v>
      </c>
      <c r="J132" s="35" t="e">
        <f ca="1" t="shared" si="56"/>
        <v>#NAME?</v>
      </c>
      <c r="K132" s="35" t="e">
        <f ca="1" t="shared" si="56"/>
        <v>#NAME?</v>
      </c>
      <c r="L132" s="35" t="e">
        <f ca="1" t="shared" si="56"/>
        <v>#NAME?</v>
      </c>
      <c r="M132" s="35" t="e">
        <f ca="1" t="shared" si="56"/>
        <v>#NAME?</v>
      </c>
      <c r="N132" s="35" t="e">
        <f ca="1" t="shared" si="56"/>
        <v>#NAME?</v>
      </c>
      <c r="O132" s="35" t="e">
        <f ca="1" t="shared" si="56"/>
        <v>#NAME?</v>
      </c>
      <c r="P132" s="35" t="e">
        <f ca="1" t="shared" si="56"/>
        <v>#NAME?</v>
      </c>
      <c r="Q132" s="35" t="e">
        <f ca="1" t="shared" si="56"/>
        <v>#NAME?</v>
      </c>
      <c r="R132" s="35" t="e">
        <f ca="1" t="shared" si="56"/>
        <v>#NAME?</v>
      </c>
      <c r="S132" s="35" t="e">
        <f ca="1" t="shared" si="56"/>
        <v>#NAME?</v>
      </c>
      <c r="T132" s="35" t="e">
        <f ca="1" t="shared" si="56"/>
        <v>#NAME?</v>
      </c>
      <c r="U132" s="35" t="e">
        <f ca="1" t="shared" si="56"/>
        <v>#NAME?</v>
      </c>
      <c r="V132" s="35" t="e">
        <f ca="1" t="shared" si="56"/>
        <v>#NAME?</v>
      </c>
      <c r="W132" s="35" t="e">
        <f ca="1" t="shared" si="56"/>
        <v>#NAME?</v>
      </c>
      <c r="X132" s="35" t="e">
        <f ca="1" t="shared" si="56"/>
        <v>#NAME?</v>
      </c>
      <c r="Y132" s="35" t="e">
        <f ca="1" t="shared" si="56"/>
        <v>#NAME?</v>
      </c>
      <c r="Z132" s="35" t="e">
        <f ca="1" t="shared" si="56"/>
        <v>#NAME?</v>
      </c>
      <c r="AA132" s="35" t="e">
        <f ca="1" t="shared" si="56"/>
        <v>#NAME?</v>
      </c>
      <c r="AB132" s="3"/>
    </row>
    <row r="133" spans="1:28">
      <c r="A133" s="14"/>
      <c r="B133" s="4">
        <f t="shared" si="48"/>
        <v>11</v>
      </c>
      <c r="C133" s="35">
        <v>1</v>
      </c>
      <c r="D133" s="35">
        <f t="shared" ref="D133:AA133" si="57">C133*EXP(-C110*HW_delta_t)</f>
        <v>0.995012479192682</v>
      </c>
      <c r="E133" s="35" t="e">
        <f ca="1" t="shared" si="57"/>
        <v>#NAME?</v>
      </c>
      <c r="F133" s="35" t="e">
        <f ca="1" t="shared" si="57"/>
        <v>#NAME?</v>
      </c>
      <c r="G133" s="35" t="e">
        <f ca="1" t="shared" si="57"/>
        <v>#NAME?</v>
      </c>
      <c r="H133" s="35" t="e">
        <f ca="1" t="shared" si="57"/>
        <v>#NAME?</v>
      </c>
      <c r="I133" s="35" t="e">
        <f ca="1" t="shared" si="57"/>
        <v>#NAME?</v>
      </c>
      <c r="J133" s="35" t="e">
        <f ca="1" t="shared" si="57"/>
        <v>#NAME?</v>
      </c>
      <c r="K133" s="35" t="e">
        <f ca="1" t="shared" si="57"/>
        <v>#NAME?</v>
      </c>
      <c r="L133" s="35" t="e">
        <f ca="1" t="shared" si="57"/>
        <v>#NAME?</v>
      </c>
      <c r="M133" s="35" t="e">
        <f ca="1" t="shared" si="57"/>
        <v>#NAME?</v>
      </c>
      <c r="N133" s="35" t="e">
        <f ca="1" t="shared" si="57"/>
        <v>#NAME?</v>
      </c>
      <c r="O133" s="35" t="e">
        <f ca="1" t="shared" si="57"/>
        <v>#NAME?</v>
      </c>
      <c r="P133" s="35" t="e">
        <f ca="1" t="shared" si="57"/>
        <v>#NAME?</v>
      </c>
      <c r="Q133" s="35" t="e">
        <f ca="1" t="shared" si="57"/>
        <v>#NAME?</v>
      </c>
      <c r="R133" s="35" t="e">
        <f ca="1" t="shared" si="57"/>
        <v>#NAME?</v>
      </c>
      <c r="S133" s="35" t="e">
        <f ca="1" t="shared" si="57"/>
        <v>#NAME?</v>
      </c>
      <c r="T133" s="35" t="e">
        <f ca="1" t="shared" si="57"/>
        <v>#NAME?</v>
      </c>
      <c r="U133" s="35" t="e">
        <f ca="1" t="shared" si="57"/>
        <v>#NAME?</v>
      </c>
      <c r="V133" s="35" t="e">
        <f ca="1" t="shared" si="57"/>
        <v>#NAME?</v>
      </c>
      <c r="W133" s="35" t="e">
        <f ca="1" t="shared" si="57"/>
        <v>#NAME?</v>
      </c>
      <c r="X133" s="35" t="e">
        <f ca="1" t="shared" si="57"/>
        <v>#NAME?</v>
      </c>
      <c r="Y133" s="35" t="e">
        <f ca="1" t="shared" si="57"/>
        <v>#NAME?</v>
      </c>
      <c r="Z133" s="35" t="e">
        <f ca="1" t="shared" si="57"/>
        <v>#NAME?</v>
      </c>
      <c r="AA133" s="35" t="e">
        <f ca="1" t="shared" si="57"/>
        <v>#NAME?</v>
      </c>
      <c r="AB133" s="3"/>
    </row>
    <row r="134" spans="1:28">
      <c r="A134" s="14"/>
      <c r="B134" s="4">
        <f t="shared" si="48"/>
        <v>12</v>
      </c>
      <c r="C134" s="35">
        <v>1</v>
      </c>
      <c r="D134" s="35">
        <f t="shared" ref="D134:AA134" si="58">C134*EXP(-C111*HW_delta_t)</f>
        <v>0.995012479192682</v>
      </c>
      <c r="E134" s="35" t="e">
        <f ca="1" t="shared" si="58"/>
        <v>#NAME?</v>
      </c>
      <c r="F134" s="35" t="e">
        <f ca="1" t="shared" si="58"/>
        <v>#NAME?</v>
      </c>
      <c r="G134" s="35" t="e">
        <f ca="1" t="shared" si="58"/>
        <v>#NAME?</v>
      </c>
      <c r="H134" s="35" t="e">
        <f ca="1" t="shared" si="58"/>
        <v>#NAME?</v>
      </c>
      <c r="I134" s="35" t="e">
        <f ca="1" t="shared" si="58"/>
        <v>#NAME?</v>
      </c>
      <c r="J134" s="35" t="e">
        <f ca="1" t="shared" si="58"/>
        <v>#NAME?</v>
      </c>
      <c r="K134" s="35" t="e">
        <f ca="1" t="shared" si="58"/>
        <v>#NAME?</v>
      </c>
      <c r="L134" s="35" t="e">
        <f ca="1" t="shared" si="58"/>
        <v>#NAME?</v>
      </c>
      <c r="M134" s="35" t="e">
        <f ca="1" t="shared" si="58"/>
        <v>#NAME?</v>
      </c>
      <c r="N134" s="35" t="e">
        <f ca="1" t="shared" si="58"/>
        <v>#NAME?</v>
      </c>
      <c r="O134" s="35" t="e">
        <f ca="1" t="shared" si="58"/>
        <v>#NAME?</v>
      </c>
      <c r="P134" s="35" t="e">
        <f ca="1" t="shared" si="58"/>
        <v>#NAME?</v>
      </c>
      <c r="Q134" s="35" t="e">
        <f ca="1" t="shared" si="58"/>
        <v>#NAME?</v>
      </c>
      <c r="R134" s="35" t="e">
        <f ca="1" t="shared" si="58"/>
        <v>#NAME?</v>
      </c>
      <c r="S134" s="35" t="e">
        <f ca="1" t="shared" si="58"/>
        <v>#NAME?</v>
      </c>
      <c r="T134" s="35" t="e">
        <f ca="1" t="shared" si="58"/>
        <v>#NAME?</v>
      </c>
      <c r="U134" s="35" t="e">
        <f ca="1" t="shared" si="58"/>
        <v>#NAME?</v>
      </c>
      <c r="V134" s="35" t="e">
        <f ca="1" t="shared" si="58"/>
        <v>#NAME?</v>
      </c>
      <c r="W134" s="35" t="e">
        <f ca="1" t="shared" si="58"/>
        <v>#NAME?</v>
      </c>
      <c r="X134" s="35" t="e">
        <f ca="1" t="shared" si="58"/>
        <v>#NAME?</v>
      </c>
      <c r="Y134" s="35" t="e">
        <f ca="1" t="shared" si="58"/>
        <v>#NAME?</v>
      </c>
      <c r="Z134" s="35" t="e">
        <f ca="1" t="shared" si="58"/>
        <v>#NAME?</v>
      </c>
      <c r="AA134" s="35" t="e">
        <f ca="1" t="shared" si="58"/>
        <v>#NAME?</v>
      </c>
      <c r="AB134" s="3"/>
    </row>
    <row r="135" spans="1:28">
      <c r="A135" s="14"/>
      <c r="B135" s="4">
        <f t="shared" si="48"/>
        <v>13</v>
      </c>
      <c r="C135" s="35">
        <v>1</v>
      </c>
      <c r="D135" s="35">
        <f t="shared" ref="D135:AA135" si="59">C135*EXP(-C112*HW_delta_t)</f>
        <v>0.995012479192682</v>
      </c>
      <c r="E135" s="35" t="e">
        <f ca="1" t="shared" si="59"/>
        <v>#NAME?</v>
      </c>
      <c r="F135" s="35" t="e">
        <f ca="1" t="shared" si="59"/>
        <v>#NAME?</v>
      </c>
      <c r="G135" s="35" t="e">
        <f ca="1" t="shared" si="59"/>
        <v>#NAME?</v>
      </c>
      <c r="H135" s="35" t="e">
        <f ca="1" t="shared" si="59"/>
        <v>#NAME?</v>
      </c>
      <c r="I135" s="35" t="e">
        <f ca="1" t="shared" si="59"/>
        <v>#NAME?</v>
      </c>
      <c r="J135" s="35" t="e">
        <f ca="1" t="shared" si="59"/>
        <v>#NAME?</v>
      </c>
      <c r="K135" s="35" t="e">
        <f ca="1" t="shared" si="59"/>
        <v>#NAME?</v>
      </c>
      <c r="L135" s="35" t="e">
        <f ca="1" t="shared" si="59"/>
        <v>#NAME?</v>
      </c>
      <c r="M135" s="35" t="e">
        <f ca="1" t="shared" si="59"/>
        <v>#NAME?</v>
      </c>
      <c r="N135" s="35" t="e">
        <f ca="1" t="shared" si="59"/>
        <v>#NAME?</v>
      </c>
      <c r="O135" s="35" t="e">
        <f ca="1" t="shared" si="59"/>
        <v>#NAME?</v>
      </c>
      <c r="P135" s="35" t="e">
        <f ca="1" t="shared" si="59"/>
        <v>#NAME?</v>
      </c>
      <c r="Q135" s="35" t="e">
        <f ca="1" t="shared" si="59"/>
        <v>#NAME?</v>
      </c>
      <c r="R135" s="35" t="e">
        <f ca="1" t="shared" si="59"/>
        <v>#NAME?</v>
      </c>
      <c r="S135" s="35" t="e">
        <f ca="1" t="shared" si="59"/>
        <v>#NAME?</v>
      </c>
      <c r="T135" s="35" t="e">
        <f ca="1" t="shared" si="59"/>
        <v>#NAME?</v>
      </c>
      <c r="U135" s="35" t="e">
        <f ca="1" t="shared" si="59"/>
        <v>#NAME?</v>
      </c>
      <c r="V135" s="35" t="e">
        <f ca="1" t="shared" si="59"/>
        <v>#NAME?</v>
      </c>
      <c r="W135" s="35" t="e">
        <f ca="1" t="shared" si="59"/>
        <v>#NAME?</v>
      </c>
      <c r="X135" s="35" t="e">
        <f ca="1" t="shared" si="59"/>
        <v>#NAME?</v>
      </c>
      <c r="Y135" s="35" t="e">
        <f ca="1" t="shared" si="59"/>
        <v>#NAME?</v>
      </c>
      <c r="Z135" s="35" t="e">
        <f ca="1" t="shared" si="59"/>
        <v>#NAME?</v>
      </c>
      <c r="AA135" s="35" t="e">
        <f ca="1" t="shared" si="59"/>
        <v>#NAME?</v>
      </c>
      <c r="AB135" s="3"/>
    </row>
    <row r="136" spans="1:28">
      <c r="A136" s="14"/>
      <c r="B136" s="4">
        <f t="shared" si="48"/>
        <v>14</v>
      </c>
      <c r="C136" s="35">
        <v>1</v>
      </c>
      <c r="D136" s="35">
        <f t="shared" ref="D136:AA136" si="60">C136*EXP(-C113*HW_delta_t)</f>
        <v>0.995012479192682</v>
      </c>
      <c r="E136" s="35" t="e">
        <f ca="1" t="shared" si="60"/>
        <v>#NAME?</v>
      </c>
      <c r="F136" s="35" t="e">
        <f ca="1" t="shared" si="60"/>
        <v>#NAME?</v>
      </c>
      <c r="G136" s="35" t="e">
        <f ca="1" t="shared" si="60"/>
        <v>#NAME?</v>
      </c>
      <c r="H136" s="35" t="e">
        <f ca="1" t="shared" si="60"/>
        <v>#NAME?</v>
      </c>
      <c r="I136" s="35" t="e">
        <f ca="1" t="shared" si="60"/>
        <v>#NAME?</v>
      </c>
      <c r="J136" s="35" t="e">
        <f ca="1" t="shared" si="60"/>
        <v>#NAME?</v>
      </c>
      <c r="K136" s="35" t="e">
        <f ca="1" t="shared" si="60"/>
        <v>#NAME?</v>
      </c>
      <c r="L136" s="35" t="e">
        <f ca="1" t="shared" si="60"/>
        <v>#NAME?</v>
      </c>
      <c r="M136" s="35" t="e">
        <f ca="1" t="shared" si="60"/>
        <v>#NAME?</v>
      </c>
      <c r="N136" s="35" t="e">
        <f ca="1" t="shared" si="60"/>
        <v>#NAME?</v>
      </c>
      <c r="O136" s="35" t="e">
        <f ca="1" t="shared" si="60"/>
        <v>#NAME?</v>
      </c>
      <c r="P136" s="35" t="e">
        <f ca="1" t="shared" si="60"/>
        <v>#NAME?</v>
      </c>
      <c r="Q136" s="35" t="e">
        <f ca="1" t="shared" si="60"/>
        <v>#NAME?</v>
      </c>
      <c r="R136" s="35" t="e">
        <f ca="1" t="shared" si="60"/>
        <v>#NAME?</v>
      </c>
      <c r="S136" s="35" t="e">
        <f ca="1" t="shared" si="60"/>
        <v>#NAME?</v>
      </c>
      <c r="T136" s="35" t="e">
        <f ca="1" t="shared" si="60"/>
        <v>#NAME?</v>
      </c>
      <c r="U136" s="35" t="e">
        <f ca="1" t="shared" si="60"/>
        <v>#NAME?</v>
      </c>
      <c r="V136" s="35" t="e">
        <f ca="1" t="shared" si="60"/>
        <v>#NAME?</v>
      </c>
      <c r="W136" s="35" t="e">
        <f ca="1" t="shared" si="60"/>
        <v>#NAME?</v>
      </c>
      <c r="X136" s="35" t="e">
        <f ca="1" t="shared" si="60"/>
        <v>#NAME?</v>
      </c>
      <c r="Y136" s="35" t="e">
        <f ca="1" t="shared" si="60"/>
        <v>#NAME?</v>
      </c>
      <c r="Z136" s="35" t="e">
        <f ca="1" t="shared" si="60"/>
        <v>#NAME?</v>
      </c>
      <c r="AA136" s="35" t="e">
        <f ca="1" t="shared" si="60"/>
        <v>#NAME?</v>
      </c>
      <c r="AB136" s="3"/>
    </row>
    <row r="137" spans="1:28">
      <c r="A137" s="14"/>
      <c r="B137" s="4">
        <f t="shared" si="48"/>
        <v>15</v>
      </c>
      <c r="C137" s="35">
        <v>1</v>
      </c>
      <c r="D137" s="35">
        <f t="shared" ref="D137:AA137" si="61">C137*EXP(-C114*HW_delta_t)</f>
        <v>0.995012479192682</v>
      </c>
      <c r="E137" s="35" t="e">
        <f ca="1" t="shared" si="61"/>
        <v>#NAME?</v>
      </c>
      <c r="F137" s="35" t="e">
        <f ca="1" t="shared" si="61"/>
        <v>#NAME?</v>
      </c>
      <c r="G137" s="35" t="e">
        <f ca="1" t="shared" si="61"/>
        <v>#NAME?</v>
      </c>
      <c r="H137" s="35" t="e">
        <f ca="1" t="shared" si="61"/>
        <v>#NAME?</v>
      </c>
      <c r="I137" s="35" t="e">
        <f ca="1" t="shared" si="61"/>
        <v>#NAME?</v>
      </c>
      <c r="J137" s="35" t="e">
        <f ca="1" t="shared" si="61"/>
        <v>#NAME?</v>
      </c>
      <c r="K137" s="35" t="e">
        <f ca="1" t="shared" si="61"/>
        <v>#NAME?</v>
      </c>
      <c r="L137" s="35" t="e">
        <f ca="1" t="shared" si="61"/>
        <v>#NAME?</v>
      </c>
      <c r="M137" s="35" t="e">
        <f ca="1" t="shared" si="61"/>
        <v>#NAME?</v>
      </c>
      <c r="N137" s="35" t="e">
        <f ca="1" t="shared" si="61"/>
        <v>#NAME?</v>
      </c>
      <c r="O137" s="35" t="e">
        <f ca="1" t="shared" si="61"/>
        <v>#NAME?</v>
      </c>
      <c r="P137" s="35" t="e">
        <f ca="1" t="shared" si="61"/>
        <v>#NAME?</v>
      </c>
      <c r="Q137" s="35" t="e">
        <f ca="1" t="shared" si="61"/>
        <v>#NAME?</v>
      </c>
      <c r="R137" s="35" t="e">
        <f ca="1" t="shared" si="61"/>
        <v>#NAME?</v>
      </c>
      <c r="S137" s="35" t="e">
        <f ca="1" t="shared" si="61"/>
        <v>#NAME?</v>
      </c>
      <c r="T137" s="35" t="e">
        <f ca="1" t="shared" si="61"/>
        <v>#NAME?</v>
      </c>
      <c r="U137" s="35" t="e">
        <f ca="1" t="shared" si="61"/>
        <v>#NAME?</v>
      </c>
      <c r="V137" s="35" t="e">
        <f ca="1" t="shared" si="61"/>
        <v>#NAME?</v>
      </c>
      <c r="W137" s="35" t="e">
        <f ca="1" t="shared" si="61"/>
        <v>#NAME?</v>
      </c>
      <c r="X137" s="35" t="e">
        <f ca="1" t="shared" si="61"/>
        <v>#NAME?</v>
      </c>
      <c r="Y137" s="35" t="e">
        <f ca="1" t="shared" si="61"/>
        <v>#NAME?</v>
      </c>
      <c r="Z137" s="35" t="e">
        <f ca="1" t="shared" si="61"/>
        <v>#NAME?</v>
      </c>
      <c r="AA137" s="35" t="e">
        <f ca="1" t="shared" si="61"/>
        <v>#NAME?</v>
      </c>
      <c r="AB137" s="3"/>
    </row>
    <row r="138" spans="1:28">
      <c r="A138" s="14"/>
      <c r="B138" s="4">
        <f t="shared" si="48"/>
        <v>16</v>
      </c>
      <c r="C138" s="35">
        <v>1</v>
      </c>
      <c r="D138" s="35">
        <f t="shared" ref="D138:AA138" si="62">C138*EXP(-C115*HW_delta_t)</f>
        <v>0.995012479192682</v>
      </c>
      <c r="E138" s="35" t="e">
        <f ca="1" t="shared" si="62"/>
        <v>#NAME?</v>
      </c>
      <c r="F138" s="35" t="e">
        <f ca="1" t="shared" si="62"/>
        <v>#NAME?</v>
      </c>
      <c r="G138" s="35" t="e">
        <f ca="1" t="shared" si="62"/>
        <v>#NAME?</v>
      </c>
      <c r="H138" s="35" t="e">
        <f ca="1" t="shared" si="62"/>
        <v>#NAME?</v>
      </c>
      <c r="I138" s="35" t="e">
        <f ca="1" t="shared" si="62"/>
        <v>#NAME?</v>
      </c>
      <c r="J138" s="35" t="e">
        <f ca="1" t="shared" si="62"/>
        <v>#NAME?</v>
      </c>
      <c r="K138" s="35" t="e">
        <f ca="1" t="shared" si="62"/>
        <v>#NAME?</v>
      </c>
      <c r="L138" s="35" t="e">
        <f ca="1" t="shared" si="62"/>
        <v>#NAME?</v>
      </c>
      <c r="M138" s="35" t="e">
        <f ca="1" t="shared" si="62"/>
        <v>#NAME?</v>
      </c>
      <c r="N138" s="35" t="e">
        <f ca="1" t="shared" si="62"/>
        <v>#NAME?</v>
      </c>
      <c r="O138" s="35" t="e">
        <f ca="1" t="shared" si="62"/>
        <v>#NAME?</v>
      </c>
      <c r="P138" s="35" t="e">
        <f ca="1" t="shared" si="62"/>
        <v>#NAME?</v>
      </c>
      <c r="Q138" s="35" t="e">
        <f ca="1" t="shared" si="62"/>
        <v>#NAME?</v>
      </c>
      <c r="R138" s="35" t="e">
        <f ca="1" t="shared" si="62"/>
        <v>#NAME?</v>
      </c>
      <c r="S138" s="35" t="e">
        <f ca="1" t="shared" si="62"/>
        <v>#NAME?</v>
      </c>
      <c r="T138" s="35" t="e">
        <f ca="1" t="shared" si="62"/>
        <v>#NAME?</v>
      </c>
      <c r="U138" s="35" t="e">
        <f ca="1" t="shared" si="62"/>
        <v>#NAME?</v>
      </c>
      <c r="V138" s="35" t="e">
        <f ca="1" t="shared" si="62"/>
        <v>#NAME?</v>
      </c>
      <c r="W138" s="35" t="e">
        <f ca="1" t="shared" si="62"/>
        <v>#NAME?</v>
      </c>
      <c r="X138" s="35" t="e">
        <f ca="1" t="shared" si="62"/>
        <v>#NAME?</v>
      </c>
      <c r="Y138" s="35" t="e">
        <f ca="1" t="shared" si="62"/>
        <v>#NAME?</v>
      </c>
      <c r="Z138" s="35" t="e">
        <f ca="1" t="shared" si="62"/>
        <v>#NAME?</v>
      </c>
      <c r="AA138" s="35" t="e">
        <f ca="1" t="shared" si="62"/>
        <v>#NAME?</v>
      </c>
      <c r="AB138" s="3"/>
    </row>
    <row r="139" spans="1:28">
      <c r="A139" s="14"/>
      <c r="B139" s="4">
        <f t="shared" si="48"/>
        <v>17</v>
      </c>
      <c r="C139" s="35">
        <v>1</v>
      </c>
      <c r="D139" s="35">
        <f t="shared" ref="D139:AA139" si="63">C139*EXP(-C116*HW_delta_t)</f>
        <v>0.995012479192682</v>
      </c>
      <c r="E139" s="35" t="e">
        <f ca="1" t="shared" si="63"/>
        <v>#NAME?</v>
      </c>
      <c r="F139" s="35" t="e">
        <f ca="1" t="shared" si="63"/>
        <v>#NAME?</v>
      </c>
      <c r="G139" s="35" t="e">
        <f ca="1" t="shared" si="63"/>
        <v>#NAME?</v>
      </c>
      <c r="H139" s="35" t="e">
        <f ca="1" t="shared" si="63"/>
        <v>#NAME?</v>
      </c>
      <c r="I139" s="35" t="e">
        <f ca="1" t="shared" si="63"/>
        <v>#NAME?</v>
      </c>
      <c r="J139" s="35" t="e">
        <f ca="1" t="shared" si="63"/>
        <v>#NAME?</v>
      </c>
      <c r="K139" s="35" t="e">
        <f ca="1" t="shared" si="63"/>
        <v>#NAME?</v>
      </c>
      <c r="L139" s="35" t="e">
        <f ca="1" t="shared" si="63"/>
        <v>#NAME?</v>
      </c>
      <c r="M139" s="35" t="e">
        <f ca="1" t="shared" si="63"/>
        <v>#NAME?</v>
      </c>
      <c r="N139" s="35" t="e">
        <f ca="1" t="shared" si="63"/>
        <v>#NAME?</v>
      </c>
      <c r="O139" s="35" t="e">
        <f ca="1" t="shared" si="63"/>
        <v>#NAME?</v>
      </c>
      <c r="P139" s="35" t="e">
        <f ca="1" t="shared" si="63"/>
        <v>#NAME?</v>
      </c>
      <c r="Q139" s="35" t="e">
        <f ca="1" t="shared" si="63"/>
        <v>#NAME?</v>
      </c>
      <c r="R139" s="35" t="e">
        <f ca="1" t="shared" si="63"/>
        <v>#NAME?</v>
      </c>
      <c r="S139" s="35" t="e">
        <f ca="1" t="shared" si="63"/>
        <v>#NAME?</v>
      </c>
      <c r="T139" s="35" t="e">
        <f ca="1" t="shared" si="63"/>
        <v>#NAME?</v>
      </c>
      <c r="U139" s="35" t="e">
        <f ca="1" t="shared" si="63"/>
        <v>#NAME?</v>
      </c>
      <c r="V139" s="35" t="e">
        <f ca="1" t="shared" si="63"/>
        <v>#NAME?</v>
      </c>
      <c r="W139" s="35" t="e">
        <f ca="1" t="shared" si="63"/>
        <v>#NAME?</v>
      </c>
      <c r="X139" s="35" t="e">
        <f ca="1" t="shared" si="63"/>
        <v>#NAME?</v>
      </c>
      <c r="Y139" s="35" t="e">
        <f ca="1" t="shared" si="63"/>
        <v>#NAME?</v>
      </c>
      <c r="Z139" s="35" t="e">
        <f ca="1" t="shared" si="63"/>
        <v>#NAME?</v>
      </c>
      <c r="AA139" s="35" t="e">
        <f ca="1" t="shared" si="63"/>
        <v>#NAME?</v>
      </c>
      <c r="AB139" s="3"/>
    </row>
    <row r="140" spans="1:28">
      <c r="A140" s="14"/>
      <c r="B140" s="4">
        <f t="shared" si="48"/>
        <v>18</v>
      </c>
      <c r="C140" s="35">
        <v>1</v>
      </c>
      <c r="D140" s="35">
        <f t="shared" ref="D140:AA140" si="64">C140*EXP(-C117*HW_delta_t)</f>
        <v>0.995012479192682</v>
      </c>
      <c r="E140" s="35" t="e">
        <f ca="1" t="shared" si="64"/>
        <v>#NAME?</v>
      </c>
      <c r="F140" s="35" t="e">
        <f ca="1" t="shared" si="64"/>
        <v>#NAME?</v>
      </c>
      <c r="G140" s="35" t="e">
        <f ca="1" t="shared" si="64"/>
        <v>#NAME?</v>
      </c>
      <c r="H140" s="35" t="e">
        <f ca="1" t="shared" si="64"/>
        <v>#NAME?</v>
      </c>
      <c r="I140" s="35" t="e">
        <f ca="1" t="shared" si="64"/>
        <v>#NAME?</v>
      </c>
      <c r="J140" s="35" t="e">
        <f ca="1" t="shared" si="64"/>
        <v>#NAME?</v>
      </c>
      <c r="K140" s="35" t="e">
        <f ca="1" t="shared" si="64"/>
        <v>#NAME?</v>
      </c>
      <c r="L140" s="35" t="e">
        <f ca="1" t="shared" si="64"/>
        <v>#NAME?</v>
      </c>
      <c r="M140" s="35" t="e">
        <f ca="1" t="shared" si="64"/>
        <v>#NAME?</v>
      </c>
      <c r="N140" s="35" t="e">
        <f ca="1" t="shared" si="64"/>
        <v>#NAME?</v>
      </c>
      <c r="O140" s="35" t="e">
        <f ca="1" t="shared" si="64"/>
        <v>#NAME?</v>
      </c>
      <c r="P140" s="35" t="e">
        <f ca="1" t="shared" si="64"/>
        <v>#NAME?</v>
      </c>
      <c r="Q140" s="35" t="e">
        <f ca="1" t="shared" si="64"/>
        <v>#NAME?</v>
      </c>
      <c r="R140" s="35" t="e">
        <f ca="1" t="shared" si="64"/>
        <v>#NAME?</v>
      </c>
      <c r="S140" s="35" t="e">
        <f ca="1" t="shared" si="64"/>
        <v>#NAME?</v>
      </c>
      <c r="T140" s="35" t="e">
        <f ca="1" t="shared" si="64"/>
        <v>#NAME?</v>
      </c>
      <c r="U140" s="35" t="e">
        <f ca="1" t="shared" si="64"/>
        <v>#NAME?</v>
      </c>
      <c r="V140" s="35" t="e">
        <f ca="1" t="shared" si="64"/>
        <v>#NAME?</v>
      </c>
      <c r="W140" s="35" t="e">
        <f ca="1" t="shared" si="64"/>
        <v>#NAME?</v>
      </c>
      <c r="X140" s="35" t="e">
        <f ca="1" t="shared" si="64"/>
        <v>#NAME?</v>
      </c>
      <c r="Y140" s="35" t="e">
        <f ca="1" t="shared" si="64"/>
        <v>#NAME?</v>
      </c>
      <c r="Z140" s="35" t="e">
        <f ca="1" t="shared" si="64"/>
        <v>#NAME?</v>
      </c>
      <c r="AA140" s="35" t="e">
        <f ca="1" t="shared" si="64"/>
        <v>#NAME?</v>
      </c>
      <c r="AB140" s="3"/>
    </row>
    <row r="141" spans="1:28">
      <c r="A141" s="14"/>
      <c r="B141" s="4">
        <f t="shared" si="48"/>
        <v>19</v>
      </c>
      <c r="C141" s="35">
        <v>1</v>
      </c>
      <c r="D141" s="35">
        <f t="shared" ref="D141:AA141" si="65">C141*EXP(-C118*HW_delta_t)</f>
        <v>0.995012479192682</v>
      </c>
      <c r="E141" s="35" t="e">
        <f ca="1" t="shared" si="65"/>
        <v>#NAME?</v>
      </c>
      <c r="F141" s="35" t="e">
        <f ca="1" t="shared" si="65"/>
        <v>#NAME?</v>
      </c>
      <c r="G141" s="35" t="e">
        <f ca="1" t="shared" si="65"/>
        <v>#NAME?</v>
      </c>
      <c r="H141" s="35" t="e">
        <f ca="1" t="shared" si="65"/>
        <v>#NAME?</v>
      </c>
      <c r="I141" s="35" t="e">
        <f ca="1" t="shared" si="65"/>
        <v>#NAME?</v>
      </c>
      <c r="J141" s="35" t="e">
        <f ca="1" t="shared" si="65"/>
        <v>#NAME?</v>
      </c>
      <c r="K141" s="35" t="e">
        <f ca="1" t="shared" si="65"/>
        <v>#NAME?</v>
      </c>
      <c r="L141" s="35" t="e">
        <f ca="1" t="shared" si="65"/>
        <v>#NAME?</v>
      </c>
      <c r="M141" s="35" t="e">
        <f ca="1" t="shared" si="65"/>
        <v>#NAME?</v>
      </c>
      <c r="N141" s="35" t="e">
        <f ca="1" t="shared" si="65"/>
        <v>#NAME?</v>
      </c>
      <c r="O141" s="35" t="e">
        <f ca="1" t="shared" si="65"/>
        <v>#NAME?</v>
      </c>
      <c r="P141" s="35" t="e">
        <f ca="1" t="shared" si="65"/>
        <v>#NAME?</v>
      </c>
      <c r="Q141" s="35" t="e">
        <f ca="1" t="shared" si="65"/>
        <v>#NAME?</v>
      </c>
      <c r="R141" s="35" t="e">
        <f ca="1" t="shared" si="65"/>
        <v>#NAME?</v>
      </c>
      <c r="S141" s="35" t="e">
        <f ca="1" t="shared" si="65"/>
        <v>#NAME?</v>
      </c>
      <c r="T141" s="35" t="e">
        <f ca="1" t="shared" si="65"/>
        <v>#NAME?</v>
      </c>
      <c r="U141" s="35" t="e">
        <f ca="1" t="shared" si="65"/>
        <v>#NAME?</v>
      </c>
      <c r="V141" s="35" t="e">
        <f ca="1" t="shared" si="65"/>
        <v>#NAME?</v>
      </c>
      <c r="W141" s="35" t="e">
        <f ca="1" t="shared" si="65"/>
        <v>#NAME?</v>
      </c>
      <c r="X141" s="35" t="e">
        <f ca="1" t="shared" si="65"/>
        <v>#NAME?</v>
      </c>
      <c r="Y141" s="35" t="e">
        <f ca="1" t="shared" si="65"/>
        <v>#NAME?</v>
      </c>
      <c r="Z141" s="35" t="e">
        <f ca="1" t="shared" si="65"/>
        <v>#NAME?</v>
      </c>
      <c r="AA141" s="35" t="e">
        <f ca="1" t="shared" si="65"/>
        <v>#NAME?</v>
      </c>
      <c r="AB141" s="3"/>
    </row>
    <row r="142" spans="1:28">
      <c r="A142" s="14"/>
      <c r="B142" s="4">
        <f t="shared" si="48"/>
        <v>20</v>
      </c>
      <c r="C142" s="35">
        <v>1</v>
      </c>
      <c r="D142" s="35">
        <f t="shared" ref="D142:AA142" si="66">C142*EXP(-C119*HW_delta_t)</f>
        <v>0.995012479192682</v>
      </c>
      <c r="E142" s="35" t="e">
        <f ca="1" t="shared" si="66"/>
        <v>#NAME?</v>
      </c>
      <c r="F142" s="35" t="e">
        <f ca="1" t="shared" si="66"/>
        <v>#NAME?</v>
      </c>
      <c r="G142" s="35" t="e">
        <f ca="1" t="shared" si="66"/>
        <v>#NAME?</v>
      </c>
      <c r="H142" s="35" t="e">
        <f ca="1" t="shared" si="66"/>
        <v>#NAME?</v>
      </c>
      <c r="I142" s="35" t="e">
        <f ca="1" t="shared" si="66"/>
        <v>#NAME?</v>
      </c>
      <c r="J142" s="35" t="e">
        <f ca="1" t="shared" si="66"/>
        <v>#NAME?</v>
      </c>
      <c r="K142" s="35" t="e">
        <f ca="1" t="shared" si="66"/>
        <v>#NAME?</v>
      </c>
      <c r="L142" s="35" t="e">
        <f ca="1" t="shared" si="66"/>
        <v>#NAME?</v>
      </c>
      <c r="M142" s="35" t="e">
        <f ca="1" t="shared" si="66"/>
        <v>#NAME?</v>
      </c>
      <c r="N142" s="35" t="e">
        <f ca="1" t="shared" si="66"/>
        <v>#NAME?</v>
      </c>
      <c r="O142" s="35" t="e">
        <f ca="1" t="shared" si="66"/>
        <v>#NAME?</v>
      </c>
      <c r="P142" s="35" t="e">
        <f ca="1" t="shared" si="66"/>
        <v>#NAME?</v>
      </c>
      <c r="Q142" s="35" t="e">
        <f ca="1" t="shared" si="66"/>
        <v>#NAME?</v>
      </c>
      <c r="R142" s="35" t="e">
        <f ca="1" t="shared" si="66"/>
        <v>#NAME?</v>
      </c>
      <c r="S142" s="35" t="e">
        <f ca="1" t="shared" si="66"/>
        <v>#NAME?</v>
      </c>
      <c r="T142" s="35" t="e">
        <f ca="1" t="shared" si="66"/>
        <v>#NAME?</v>
      </c>
      <c r="U142" s="35" t="e">
        <f ca="1" t="shared" si="66"/>
        <v>#NAME?</v>
      </c>
      <c r="V142" s="35" t="e">
        <f ca="1" t="shared" si="66"/>
        <v>#NAME?</v>
      </c>
      <c r="W142" s="35" t="e">
        <f ca="1" t="shared" si="66"/>
        <v>#NAME?</v>
      </c>
      <c r="X142" s="35" t="e">
        <f ca="1" t="shared" si="66"/>
        <v>#NAME?</v>
      </c>
      <c r="Y142" s="35" t="e">
        <f ca="1" t="shared" si="66"/>
        <v>#NAME?</v>
      </c>
      <c r="Z142" s="35" t="e">
        <f ca="1" t="shared" si="66"/>
        <v>#NAME?</v>
      </c>
      <c r="AA142" s="35" t="e">
        <f ca="1" t="shared" si="66"/>
        <v>#NAME?</v>
      </c>
      <c r="AB142" s="3"/>
    </row>
    <row r="143" ht="17.7" spans="1:28">
      <c r="A143" s="38"/>
      <c r="B143" s="38"/>
      <c r="C143" s="7">
        <v>0</v>
      </c>
      <c r="D143" s="7">
        <f>C143+1</f>
        <v>1</v>
      </c>
      <c r="E143" s="7">
        <f t="shared" ref="E143:AA143" si="67">D143+1</f>
        <v>2</v>
      </c>
      <c r="F143" s="7">
        <f t="shared" si="67"/>
        <v>3</v>
      </c>
      <c r="G143" s="7">
        <f t="shared" si="67"/>
        <v>4</v>
      </c>
      <c r="H143" s="7">
        <f t="shared" si="67"/>
        <v>5</v>
      </c>
      <c r="I143" s="7">
        <f t="shared" si="67"/>
        <v>6</v>
      </c>
      <c r="J143" s="7">
        <f t="shared" si="67"/>
        <v>7</v>
      </c>
      <c r="K143" s="7">
        <f t="shared" si="67"/>
        <v>8</v>
      </c>
      <c r="L143" s="7">
        <f t="shared" si="67"/>
        <v>9</v>
      </c>
      <c r="M143" s="7">
        <f t="shared" si="67"/>
        <v>10</v>
      </c>
      <c r="N143" s="7">
        <f t="shared" si="67"/>
        <v>11</v>
      </c>
      <c r="O143" s="7">
        <f t="shared" si="67"/>
        <v>12</v>
      </c>
      <c r="P143" s="7">
        <f t="shared" si="67"/>
        <v>13</v>
      </c>
      <c r="Q143" s="7">
        <f t="shared" si="67"/>
        <v>14</v>
      </c>
      <c r="R143" s="7">
        <f t="shared" si="67"/>
        <v>15</v>
      </c>
      <c r="S143" s="7">
        <f t="shared" si="67"/>
        <v>16</v>
      </c>
      <c r="T143" s="7">
        <f t="shared" si="67"/>
        <v>17</v>
      </c>
      <c r="U143" s="7">
        <f t="shared" si="67"/>
        <v>18</v>
      </c>
      <c r="V143" s="7">
        <f t="shared" si="67"/>
        <v>19</v>
      </c>
      <c r="W143" s="7">
        <f t="shared" si="67"/>
        <v>20</v>
      </c>
      <c r="X143" s="7">
        <f t="shared" si="67"/>
        <v>21</v>
      </c>
      <c r="Y143" s="7">
        <f t="shared" si="67"/>
        <v>22</v>
      </c>
      <c r="Z143" s="7">
        <f t="shared" si="67"/>
        <v>23</v>
      </c>
      <c r="AA143" s="7">
        <f t="shared" si="67"/>
        <v>24</v>
      </c>
      <c r="AB143" s="3"/>
    </row>
    <row r="144" ht="19.5" customHeight="1" spans="1:28">
      <c r="A144" s="2"/>
      <c r="B144" s="2"/>
      <c r="C144" s="39" t="s">
        <v>23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3"/>
    </row>
    <row r="145" ht="14.1" spans="1:28">
      <c r="A145" s="41" t="s">
        <v>24</v>
      </c>
      <c r="B145" s="42" t="s">
        <v>25</v>
      </c>
      <c r="C145" s="43">
        <f ca="1" t="shared" ref="C145:AA145" si="68">AVERAGE(C123:C142)</f>
        <v>1</v>
      </c>
      <c r="D145" s="43">
        <f ca="1" t="shared" si="68"/>
        <v>0.995012479192681</v>
      </c>
      <c r="E145" s="43" t="e">
        <f ca="1" t="shared" si="68"/>
        <v>#NAME?</v>
      </c>
      <c r="F145" s="43" t="e">
        <f ca="1" t="shared" si="68"/>
        <v>#NAME?</v>
      </c>
      <c r="G145" s="43" t="e">
        <f ca="1" t="shared" si="68"/>
        <v>#NAME?</v>
      </c>
      <c r="H145" s="43" t="e">
        <f ca="1" t="shared" si="68"/>
        <v>#NAME?</v>
      </c>
      <c r="I145" s="43" t="e">
        <f ca="1" t="shared" si="68"/>
        <v>#NAME?</v>
      </c>
      <c r="J145" s="43" t="e">
        <f ca="1" t="shared" si="68"/>
        <v>#NAME?</v>
      </c>
      <c r="K145" s="43" t="e">
        <f ca="1" t="shared" si="68"/>
        <v>#NAME?</v>
      </c>
      <c r="L145" s="43" t="e">
        <f ca="1" t="shared" si="68"/>
        <v>#NAME?</v>
      </c>
      <c r="M145" s="43" t="e">
        <f ca="1" t="shared" si="68"/>
        <v>#NAME?</v>
      </c>
      <c r="N145" s="43" t="e">
        <f ca="1" t="shared" si="68"/>
        <v>#NAME?</v>
      </c>
      <c r="O145" s="43" t="e">
        <f ca="1" t="shared" si="68"/>
        <v>#NAME?</v>
      </c>
      <c r="P145" s="43" t="e">
        <f ca="1" t="shared" si="68"/>
        <v>#NAME?</v>
      </c>
      <c r="Q145" s="43" t="e">
        <f ca="1" t="shared" si="68"/>
        <v>#NAME?</v>
      </c>
      <c r="R145" s="43" t="e">
        <f ca="1" t="shared" si="68"/>
        <v>#NAME?</v>
      </c>
      <c r="S145" s="43" t="e">
        <f ca="1" t="shared" si="68"/>
        <v>#NAME?</v>
      </c>
      <c r="T145" s="43" t="e">
        <f ca="1" t="shared" si="68"/>
        <v>#NAME?</v>
      </c>
      <c r="U145" s="43" t="e">
        <f ca="1" t="shared" si="68"/>
        <v>#NAME?</v>
      </c>
      <c r="V145" s="43" t="e">
        <f ca="1" t="shared" si="68"/>
        <v>#NAME?</v>
      </c>
      <c r="W145" s="43" t="e">
        <f ca="1" t="shared" si="68"/>
        <v>#NAME?</v>
      </c>
      <c r="X145" s="43" t="e">
        <f ca="1" t="shared" si="68"/>
        <v>#NAME?</v>
      </c>
      <c r="Y145" s="43" t="e">
        <f ca="1" t="shared" si="68"/>
        <v>#NAME?</v>
      </c>
      <c r="Z145" s="43" t="e">
        <f ca="1" t="shared" si="68"/>
        <v>#NAME?</v>
      </c>
      <c r="AA145" s="43" t="e">
        <f ca="1" t="shared" si="68"/>
        <v>#NAME?</v>
      </c>
      <c r="AB145" s="3"/>
    </row>
    <row r="146" spans="1:28">
      <c r="A146" s="11"/>
      <c r="B146" s="11"/>
      <c r="C146" s="44">
        <v>0</v>
      </c>
      <c r="D146" s="44">
        <f>C146+1</f>
        <v>1</v>
      </c>
      <c r="E146" s="44">
        <f t="shared" ref="E146:AA146" si="69">D146+1</f>
        <v>2</v>
      </c>
      <c r="F146" s="44">
        <f t="shared" si="69"/>
        <v>3</v>
      </c>
      <c r="G146" s="44">
        <f t="shared" si="69"/>
        <v>4</v>
      </c>
      <c r="H146" s="44">
        <f t="shared" si="69"/>
        <v>5</v>
      </c>
      <c r="I146" s="44">
        <f t="shared" si="69"/>
        <v>6</v>
      </c>
      <c r="J146" s="44">
        <f t="shared" si="69"/>
        <v>7</v>
      </c>
      <c r="K146" s="44">
        <f t="shared" si="69"/>
        <v>8</v>
      </c>
      <c r="L146" s="44">
        <f t="shared" si="69"/>
        <v>9</v>
      </c>
      <c r="M146" s="44">
        <f t="shared" si="69"/>
        <v>10</v>
      </c>
      <c r="N146" s="44">
        <f t="shared" si="69"/>
        <v>11</v>
      </c>
      <c r="O146" s="44">
        <f t="shared" si="69"/>
        <v>12</v>
      </c>
      <c r="P146" s="44">
        <f t="shared" si="69"/>
        <v>13</v>
      </c>
      <c r="Q146" s="44">
        <f t="shared" si="69"/>
        <v>14</v>
      </c>
      <c r="R146" s="44">
        <f t="shared" si="69"/>
        <v>15</v>
      </c>
      <c r="S146" s="44">
        <f t="shared" si="69"/>
        <v>16</v>
      </c>
      <c r="T146" s="44">
        <f t="shared" si="69"/>
        <v>17</v>
      </c>
      <c r="U146" s="44">
        <f t="shared" si="69"/>
        <v>18</v>
      </c>
      <c r="V146" s="44">
        <f t="shared" si="69"/>
        <v>19</v>
      </c>
      <c r="W146" s="44">
        <f t="shared" si="69"/>
        <v>20</v>
      </c>
      <c r="X146" s="44">
        <f t="shared" si="69"/>
        <v>21</v>
      </c>
      <c r="Y146" s="44">
        <f t="shared" si="69"/>
        <v>22</v>
      </c>
      <c r="Z146" s="44">
        <f t="shared" si="69"/>
        <v>23</v>
      </c>
      <c r="AA146" s="44">
        <f t="shared" si="69"/>
        <v>24</v>
      </c>
      <c r="AB146" s="3"/>
    </row>
    <row r="147" ht="35.25" customHeight="1" spans="1:28">
      <c r="A147" s="12" t="s">
        <v>27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ht="18.75" customHeight="1" spans="1:28">
      <c r="A148" s="3"/>
      <c r="B148" s="3"/>
      <c r="C148" s="33" t="s">
        <v>28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7"/>
      <c r="AB148" s="3"/>
    </row>
    <row r="149" ht="12.75" customHeight="1" spans="1:28">
      <c r="A149" s="14" t="s">
        <v>22</v>
      </c>
      <c r="B149" s="4">
        <v>1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>
        <v>100</v>
      </c>
      <c r="AB149" s="3"/>
    </row>
    <row r="150" ht="12.75" customHeight="1" spans="1:28">
      <c r="A150" s="14"/>
      <c r="B150" s="4">
        <f>B149+1</f>
        <v>2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>
        <v>100</v>
      </c>
      <c r="AB150" s="3"/>
    </row>
    <row r="151" ht="12.75" customHeight="1" spans="1:28">
      <c r="A151" s="14"/>
      <c r="B151" s="4">
        <f t="shared" ref="B151:B168" si="70">B150+1</f>
        <v>3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>
        <v>100</v>
      </c>
      <c r="AB151" s="3"/>
    </row>
    <row r="152" ht="12.75" customHeight="1" spans="1:28">
      <c r="A152" s="14"/>
      <c r="B152" s="4">
        <f t="shared" si="70"/>
        <v>4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>
        <v>100</v>
      </c>
      <c r="AB152" s="3"/>
    </row>
    <row r="153" ht="12.75" customHeight="1" spans="1:28">
      <c r="A153" s="14"/>
      <c r="B153" s="4">
        <f t="shared" si="70"/>
        <v>5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>
        <v>100</v>
      </c>
      <c r="AB153" s="3"/>
    </row>
    <row r="154" ht="12.75" customHeight="1" spans="1:28">
      <c r="A154" s="14"/>
      <c r="B154" s="4">
        <f t="shared" si="70"/>
        <v>6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>
        <v>100</v>
      </c>
      <c r="AB154" s="3"/>
    </row>
    <row r="155" ht="12.75" customHeight="1" spans="1:28">
      <c r="A155" s="14"/>
      <c r="B155" s="4">
        <f t="shared" si="70"/>
        <v>7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>
        <v>100</v>
      </c>
      <c r="AB155" s="3"/>
    </row>
    <row r="156" ht="12.75" customHeight="1" spans="1:28">
      <c r="A156" s="14"/>
      <c r="B156" s="4">
        <f t="shared" si="70"/>
        <v>8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>
        <v>100</v>
      </c>
      <c r="AB156" s="3"/>
    </row>
    <row r="157" ht="12.75" customHeight="1" spans="1:28">
      <c r="A157" s="14"/>
      <c r="B157" s="4">
        <f t="shared" si="70"/>
        <v>9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>
        <v>100</v>
      </c>
      <c r="AB157" s="3"/>
    </row>
    <row r="158" ht="12.75" customHeight="1" spans="1:28">
      <c r="A158" s="14"/>
      <c r="B158" s="4">
        <f t="shared" si="70"/>
        <v>10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>
        <v>100</v>
      </c>
      <c r="AB158" s="3"/>
    </row>
    <row r="159" ht="12.75" customHeight="1" spans="1:28">
      <c r="A159" s="14"/>
      <c r="B159" s="4">
        <f t="shared" si="70"/>
        <v>11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>
        <v>100</v>
      </c>
      <c r="AB159" s="3"/>
    </row>
    <row r="160" ht="12.75" customHeight="1" spans="1:28">
      <c r="A160" s="14"/>
      <c r="B160" s="4">
        <f t="shared" si="70"/>
        <v>12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>
        <v>100</v>
      </c>
      <c r="AB160" s="3"/>
    </row>
    <row r="161" ht="12.75" customHeight="1" spans="1:28">
      <c r="A161" s="14"/>
      <c r="B161" s="4">
        <f t="shared" si="70"/>
        <v>13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>
        <v>100</v>
      </c>
      <c r="AB161" s="3"/>
    </row>
    <row r="162" ht="12.75" customHeight="1" spans="1:28">
      <c r="A162" s="14"/>
      <c r="B162" s="4">
        <f t="shared" si="70"/>
        <v>14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>
        <v>100</v>
      </c>
      <c r="AB162" s="3"/>
    </row>
    <row r="163" ht="12.75" customHeight="1" spans="1:28">
      <c r="A163" s="14"/>
      <c r="B163" s="4">
        <f t="shared" si="70"/>
        <v>15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>
        <v>100</v>
      </c>
      <c r="AB163" s="3"/>
    </row>
    <row r="164" ht="12.75" customHeight="1" spans="1:28">
      <c r="A164" s="14"/>
      <c r="B164" s="4">
        <f t="shared" si="70"/>
        <v>16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>
        <v>100</v>
      </c>
      <c r="AB164" s="3"/>
    </row>
    <row r="165" ht="12.75" customHeight="1" spans="1:28">
      <c r="A165" s="14"/>
      <c r="B165" s="4">
        <f t="shared" si="70"/>
        <v>17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>
        <v>100</v>
      </c>
      <c r="AB165" s="3"/>
    </row>
    <row r="166" ht="12.75" customHeight="1" spans="1:28">
      <c r="A166" s="14"/>
      <c r="B166" s="4">
        <f t="shared" si="70"/>
        <v>18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>
        <v>100</v>
      </c>
      <c r="AB166" s="3"/>
    </row>
    <row r="167" ht="12.75" customHeight="1" spans="1:28">
      <c r="A167" s="14"/>
      <c r="B167" s="4">
        <f t="shared" si="70"/>
        <v>19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>
        <v>100</v>
      </c>
      <c r="AB167" s="3"/>
    </row>
    <row r="168" ht="12.75" customHeight="1" spans="1:28">
      <c r="A168" s="14"/>
      <c r="B168" s="4">
        <f t="shared" si="70"/>
        <v>20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>
        <v>100</v>
      </c>
      <c r="AB168" s="3"/>
    </row>
    <row r="169" ht="17.7" spans="1:28">
      <c r="A169" s="38" t="s">
        <v>29</v>
      </c>
      <c r="B169" s="46" t="e">
        <f ca="1">AVERAGE(C171:C190)</f>
        <v>#NAME?</v>
      </c>
      <c r="C169" s="7">
        <v>0</v>
      </c>
      <c r="D169" s="7">
        <f>C169+1</f>
        <v>1</v>
      </c>
      <c r="E169" s="7">
        <f t="shared" ref="E169:AA169" si="71">D169+1</f>
        <v>2</v>
      </c>
      <c r="F169" s="7">
        <f t="shared" si="71"/>
        <v>3</v>
      </c>
      <c r="G169" s="7">
        <f t="shared" si="71"/>
        <v>4</v>
      </c>
      <c r="H169" s="7">
        <f t="shared" si="71"/>
        <v>5</v>
      </c>
      <c r="I169" s="7">
        <f t="shared" si="71"/>
        <v>6</v>
      </c>
      <c r="J169" s="7">
        <f t="shared" si="71"/>
        <v>7</v>
      </c>
      <c r="K169" s="7">
        <f t="shared" si="71"/>
        <v>8</v>
      </c>
      <c r="L169" s="7">
        <f t="shared" si="71"/>
        <v>9</v>
      </c>
      <c r="M169" s="7">
        <f t="shared" si="71"/>
        <v>10</v>
      </c>
      <c r="N169" s="7">
        <f t="shared" si="71"/>
        <v>11</v>
      </c>
      <c r="O169" s="7">
        <f t="shared" si="71"/>
        <v>12</v>
      </c>
      <c r="P169" s="7">
        <f t="shared" si="71"/>
        <v>13</v>
      </c>
      <c r="Q169" s="7">
        <f t="shared" si="71"/>
        <v>14</v>
      </c>
      <c r="R169" s="7">
        <f t="shared" si="71"/>
        <v>15</v>
      </c>
      <c r="S169" s="7">
        <f t="shared" si="71"/>
        <v>16</v>
      </c>
      <c r="T169" s="7">
        <f t="shared" si="71"/>
        <v>17</v>
      </c>
      <c r="U169" s="7">
        <f t="shared" si="71"/>
        <v>18</v>
      </c>
      <c r="V169" s="7">
        <f t="shared" si="71"/>
        <v>19</v>
      </c>
      <c r="W169" s="7">
        <f t="shared" si="71"/>
        <v>20</v>
      </c>
      <c r="X169" s="7">
        <f t="shared" si="71"/>
        <v>21</v>
      </c>
      <c r="Y169" s="7">
        <f t="shared" si="71"/>
        <v>22</v>
      </c>
      <c r="Z169" s="7">
        <f t="shared" si="71"/>
        <v>23</v>
      </c>
      <c r="AA169" s="7">
        <f t="shared" si="71"/>
        <v>24</v>
      </c>
      <c r="AB169" s="3"/>
    </row>
    <row r="170" ht="15" spans="1:28">
      <c r="A170" s="3"/>
      <c r="B170" s="3"/>
      <c r="C170" s="33" t="s">
        <v>30</v>
      </c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7"/>
      <c r="AB170" s="3"/>
    </row>
    <row r="171" spans="1:28">
      <c r="A171" s="14" t="s">
        <v>31</v>
      </c>
      <c r="B171" s="4">
        <v>1</v>
      </c>
      <c r="C171" s="45" t="e">
        <f ca="1">EXP(-C100*HW_delta_t)*(D171+D149)</f>
        <v>#NAME?</v>
      </c>
      <c r="D171" s="45" t="e">
        <f ca="1">EXP(-D100*HW_delta_t)*(E171+E149)</f>
        <v>#NAME?</v>
      </c>
      <c r="E171" s="45" t="e">
        <f ca="1">EXP(-E100*HW_delta_t)*(F171+F149)</f>
        <v>#NAME?</v>
      </c>
      <c r="F171" s="45" t="e">
        <f ca="1">EXP(-F100*HW_delta_t)*(G171+G149)</f>
        <v>#NAME?</v>
      </c>
      <c r="G171" s="45" t="e">
        <f ca="1">EXP(-G100*HW_delta_t)*(H171+H149)</f>
        <v>#NAME?</v>
      </c>
      <c r="H171" s="45" t="e">
        <f ca="1">EXP(-H100*HW_delta_t)*(I171+I149)</f>
        <v>#NAME?</v>
      </c>
      <c r="I171" s="45" t="e">
        <f ca="1">EXP(-I100*HW_delta_t)*(J171+J149)</f>
        <v>#NAME?</v>
      </c>
      <c r="J171" s="45" t="e">
        <f ca="1">EXP(-J100*HW_delta_t)*(K171+K149)</f>
        <v>#NAME?</v>
      </c>
      <c r="K171" s="45" t="e">
        <f ca="1">EXP(-K100*HW_delta_t)*(L171+L149)</f>
        <v>#NAME?</v>
      </c>
      <c r="L171" s="45" t="e">
        <f ca="1">EXP(-L100*HW_delta_t)*(M171+M149)</f>
        <v>#NAME?</v>
      </c>
      <c r="M171" s="45" t="e">
        <f ca="1">EXP(-M100*HW_delta_t)*(N171+N149)</f>
        <v>#NAME?</v>
      </c>
      <c r="N171" s="45" t="e">
        <f ca="1">EXP(-N100*HW_delta_t)*(O171+O149)</f>
        <v>#NAME?</v>
      </c>
      <c r="O171" s="45" t="e">
        <f ca="1">EXP(-O100*HW_delta_t)*(P171+P149)</f>
        <v>#NAME?</v>
      </c>
      <c r="P171" s="45" t="e">
        <f ca="1">EXP(-P100*HW_delta_t)*(Q171+Q149)</f>
        <v>#NAME?</v>
      </c>
      <c r="Q171" s="45" t="e">
        <f ca="1">EXP(-Q100*HW_delta_t)*(R171+R149)</f>
        <v>#NAME?</v>
      </c>
      <c r="R171" s="45" t="e">
        <f ca="1">EXP(-R100*HW_delta_t)*(S171+S149)</f>
        <v>#NAME?</v>
      </c>
      <c r="S171" s="45" t="e">
        <f ca="1">EXP(-S100*HW_delta_t)*(T171+T149)</f>
        <v>#NAME?</v>
      </c>
      <c r="T171" s="45" t="e">
        <f ca="1">EXP(-T100*HW_delta_t)*(U171+U149)</f>
        <v>#NAME?</v>
      </c>
      <c r="U171" s="45" t="e">
        <f ca="1">EXP(-U100*HW_delta_t)*(V171+V149)</f>
        <v>#NAME?</v>
      </c>
      <c r="V171" s="45" t="e">
        <f ca="1">EXP(-V100*HW_delta_t)*(W171+W149)</f>
        <v>#NAME?</v>
      </c>
      <c r="W171" s="45" t="e">
        <f ca="1">EXP(-W100*HW_delta_t)*(X171+X149)</f>
        <v>#NAME?</v>
      </c>
      <c r="X171" s="45" t="e">
        <f ca="1">EXP(-X100*HW_delta_t)*(Y171+Y149)</f>
        <v>#NAME?</v>
      </c>
      <c r="Y171" s="45" t="e">
        <f ca="1">EXP(-Y100*HW_delta_t)*(Z171+Z149)</f>
        <v>#NAME?</v>
      </c>
      <c r="Z171" s="45" t="e">
        <f ca="1">EXP(-Z100*HW_delta_t)*(AA171+AA149)</f>
        <v>#NAME?</v>
      </c>
      <c r="AA171" s="45">
        <v>0</v>
      </c>
      <c r="AB171" s="3"/>
    </row>
    <row r="172" spans="1:28">
      <c r="A172" s="16"/>
      <c r="B172" s="4">
        <f>B171+1</f>
        <v>2</v>
      </c>
      <c r="C172" s="45" t="e">
        <f ca="1">EXP(-C101*HW_delta_t)*(D172+D150)</f>
        <v>#NAME?</v>
      </c>
      <c r="D172" s="45" t="e">
        <f ca="1">EXP(-D101*HW_delta_t)*(E172+E150)</f>
        <v>#NAME?</v>
      </c>
      <c r="E172" s="45" t="e">
        <f ca="1">EXP(-E101*HW_delta_t)*(F172+F150)</f>
        <v>#NAME?</v>
      </c>
      <c r="F172" s="45" t="e">
        <f ca="1">EXP(-F101*HW_delta_t)*(G172+G150)</f>
        <v>#NAME?</v>
      </c>
      <c r="G172" s="45" t="e">
        <f ca="1">EXP(-G101*HW_delta_t)*(H172+H150)</f>
        <v>#NAME?</v>
      </c>
      <c r="H172" s="45" t="e">
        <f ca="1">EXP(-H101*HW_delta_t)*(I172+I150)</f>
        <v>#NAME?</v>
      </c>
      <c r="I172" s="45" t="e">
        <f ca="1">EXP(-I101*HW_delta_t)*(J172+J150)</f>
        <v>#NAME?</v>
      </c>
      <c r="J172" s="45" t="e">
        <f ca="1">EXP(-J101*HW_delta_t)*(K172+K150)</f>
        <v>#NAME?</v>
      </c>
      <c r="K172" s="45" t="e">
        <f ca="1">EXP(-K101*HW_delta_t)*(L172+L150)</f>
        <v>#NAME?</v>
      </c>
      <c r="L172" s="45" t="e">
        <f ca="1">EXP(-L101*HW_delta_t)*(M172+M150)</f>
        <v>#NAME?</v>
      </c>
      <c r="M172" s="45" t="e">
        <f ca="1">EXP(-M101*HW_delta_t)*(N172+N150)</f>
        <v>#NAME?</v>
      </c>
      <c r="N172" s="45" t="e">
        <f ca="1">EXP(-N101*HW_delta_t)*(O172+O150)</f>
        <v>#NAME?</v>
      </c>
      <c r="O172" s="45" t="e">
        <f ca="1">EXP(-O101*HW_delta_t)*(P172+P150)</f>
        <v>#NAME?</v>
      </c>
      <c r="P172" s="45" t="e">
        <f ca="1">EXP(-P101*HW_delta_t)*(Q172+Q150)</f>
        <v>#NAME?</v>
      </c>
      <c r="Q172" s="45" t="e">
        <f ca="1">EXP(-Q101*HW_delta_t)*(R172+R150)</f>
        <v>#NAME?</v>
      </c>
      <c r="R172" s="45" t="e">
        <f ca="1">EXP(-R101*HW_delta_t)*(S172+S150)</f>
        <v>#NAME?</v>
      </c>
      <c r="S172" s="45" t="e">
        <f ca="1">EXP(-S101*HW_delta_t)*(T172+T150)</f>
        <v>#NAME?</v>
      </c>
      <c r="T172" s="45" t="e">
        <f ca="1">EXP(-T101*HW_delta_t)*(U172+U150)</f>
        <v>#NAME?</v>
      </c>
      <c r="U172" s="45" t="e">
        <f ca="1">EXP(-U101*HW_delta_t)*(V172+V150)</f>
        <v>#NAME?</v>
      </c>
      <c r="V172" s="45" t="e">
        <f ca="1">EXP(-V101*HW_delta_t)*(W172+W150)</f>
        <v>#NAME?</v>
      </c>
      <c r="W172" s="45" t="e">
        <f ca="1">EXP(-W101*HW_delta_t)*(X172+X150)</f>
        <v>#NAME?</v>
      </c>
      <c r="X172" s="45" t="e">
        <f ca="1">EXP(-X101*HW_delta_t)*(Y172+Y150)</f>
        <v>#NAME?</v>
      </c>
      <c r="Y172" s="45" t="e">
        <f ca="1">EXP(-Y101*HW_delta_t)*(Z172+Z150)</f>
        <v>#NAME?</v>
      </c>
      <c r="Z172" s="45" t="e">
        <f ca="1">EXP(-Z101*HW_delta_t)*(AA172+AA150)</f>
        <v>#NAME?</v>
      </c>
      <c r="AA172" s="45">
        <v>0</v>
      </c>
      <c r="AB172" s="3"/>
    </row>
    <row r="173" spans="1:28">
      <c r="A173" s="16"/>
      <c r="B173" s="4">
        <f t="shared" ref="B173:B190" si="72">B172+1</f>
        <v>3</v>
      </c>
      <c r="C173" s="45" t="e">
        <f ca="1">EXP(-C102*HW_delta_t)*(D173+D151)</f>
        <v>#NAME?</v>
      </c>
      <c r="D173" s="45" t="e">
        <f ca="1">EXP(-D102*HW_delta_t)*(E173+E151)</f>
        <v>#NAME?</v>
      </c>
      <c r="E173" s="45" t="e">
        <f ca="1">EXP(-E102*HW_delta_t)*(F173+F151)</f>
        <v>#NAME?</v>
      </c>
      <c r="F173" s="45" t="e">
        <f ca="1">EXP(-F102*HW_delta_t)*(G173+G151)</f>
        <v>#NAME?</v>
      </c>
      <c r="G173" s="45" t="e">
        <f ca="1">EXP(-G102*HW_delta_t)*(H173+H151)</f>
        <v>#NAME?</v>
      </c>
      <c r="H173" s="45" t="e">
        <f ca="1">EXP(-H102*HW_delta_t)*(I173+I151)</f>
        <v>#NAME?</v>
      </c>
      <c r="I173" s="45" t="e">
        <f ca="1">EXP(-I102*HW_delta_t)*(J173+J151)</f>
        <v>#NAME?</v>
      </c>
      <c r="J173" s="45" t="e">
        <f ca="1">EXP(-J102*HW_delta_t)*(K173+K151)</f>
        <v>#NAME?</v>
      </c>
      <c r="K173" s="45" t="e">
        <f ca="1">EXP(-K102*HW_delta_t)*(L173+L151)</f>
        <v>#NAME?</v>
      </c>
      <c r="L173" s="45" t="e">
        <f ca="1">EXP(-L102*HW_delta_t)*(M173+M151)</f>
        <v>#NAME?</v>
      </c>
      <c r="M173" s="45" t="e">
        <f ca="1">EXP(-M102*HW_delta_t)*(N173+N151)</f>
        <v>#NAME?</v>
      </c>
      <c r="N173" s="45" t="e">
        <f ca="1">EXP(-N102*HW_delta_t)*(O173+O151)</f>
        <v>#NAME?</v>
      </c>
      <c r="O173" s="45" t="e">
        <f ca="1">EXP(-O102*HW_delta_t)*(P173+P151)</f>
        <v>#NAME?</v>
      </c>
      <c r="P173" s="45" t="e">
        <f ca="1">EXP(-P102*HW_delta_t)*(Q173+Q151)</f>
        <v>#NAME?</v>
      </c>
      <c r="Q173" s="45" t="e">
        <f ca="1">EXP(-Q102*HW_delta_t)*(R173+R151)</f>
        <v>#NAME?</v>
      </c>
      <c r="R173" s="45" t="e">
        <f ca="1">EXP(-R102*HW_delta_t)*(S173+S151)</f>
        <v>#NAME?</v>
      </c>
      <c r="S173" s="45" t="e">
        <f ca="1">EXP(-S102*HW_delta_t)*(T173+T151)</f>
        <v>#NAME?</v>
      </c>
      <c r="T173" s="45" t="e">
        <f ca="1">EXP(-T102*HW_delta_t)*(U173+U151)</f>
        <v>#NAME?</v>
      </c>
      <c r="U173" s="45" t="e">
        <f ca="1">EXP(-U102*HW_delta_t)*(V173+V151)</f>
        <v>#NAME?</v>
      </c>
      <c r="V173" s="45" t="e">
        <f ca="1">EXP(-V102*HW_delta_t)*(W173+W151)</f>
        <v>#NAME?</v>
      </c>
      <c r="W173" s="45" t="e">
        <f ca="1">EXP(-W102*HW_delta_t)*(X173+X151)</f>
        <v>#NAME?</v>
      </c>
      <c r="X173" s="45" t="e">
        <f ca="1">EXP(-X102*HW_delta_t)*(Y173+Y151)</f>
        <v>#NAME?</v>
      </c>
      <c r="Y173" s="45" t="e">
        <f ca="1">EXP(-Y102*HW_delta_t)*(Z173+Z151)</f>
        <v>#NAME?</v>
      </c>
      <c r="Z173" s="45" t="e">
        <f ca="1">EXP(-Z102*HW_delta_t)*(AA173+AA151)</f>
        <v>#NAME?</v>
      </c>
      <c r="AA173" s="45">
        <v>0</v>
      </c>
      <c r="AB173" s="3"/>
    </row>
    <row r="174" spans="1:28">
      <c r="A174" s="16"/>
      <c r="B174" s="4">
        <f t="shared" si="72"/>
        <v>4</v>
      </c>
      <c r="C174" s="45" t="e">
        <f ca="1">EXP(-C103*HW_delta_t)*(D174+D152)</f>
        <v>#NAME?</v>
      </c>
      <c r="D174" s="45" t="e">
        <f ca="1">EXP(-D103*HW_delta_t)*(E174+E152)</f>
        <v>#NAME?</v>
      </c>
      <c r="E174" s="45" t="e">
        <f ca="1">EXP(-E103*HW_delta_t)*(F174+F152)</f>
        <v>#NAME?</v>
      </c>
      <c r="F174" s="45" t="e">
        <f ca="1">EXP(-F103*HW_delta_t)*(G174+G152)</f>
        <v>#NAME?</v>
      </c>
      <c r="G174" s="45" t="e">
        <f ca="1">EXP(-G103*HW_delta_t)*(H174+H152)</f>
        <v>#NAME?</v>
      </c>
      <c r="H174" s="45" t="e">
        <f ca="1">EXP(-H103*HW_delta_t)*(I174+I152)</f>
        <v>#NAME?</v>
      </c>
      <c r="I174" s="45" t="e">
        <f ca="1">EXP(-I103*HW_delta_t)*(J174+J152)</f>
        <v>#NAME?</v>
      </c>
      <c r="J174" s="45" t="e">
        <f ca="1">EXP(-J103*HW_delta_t)*(K174+K152)</f>
        <v>#NAME?</v>
      </c>
      <c r="K174" s="45" t="e">
        <f ca="1">EXP(-K103*HW_delta_t)*(L174+L152)</f>
        <v>#NAME?</v>
      </c>
      <c r="L174" s="45" t="e">
        <f ca="1">EXP(-L103*HW_delta_t)*(M174+M152)</f>
        <v>#NAME?</v>
      </c>
      <c r="M174" s="45" t="e">
        <f ca="1">EXP(-M103*HW_delta_t)*(N174+N152)</f>
        <v>#NAME?</v>
      </c>
      <c r="N174" s="45" t="e">
        <f ca="1">EXP(-N103*HW_delta_t)*(O174+O152)</f>
        <v>#NAME?</v>
      </c>
      <c r="O174" s="45" t="e">
        <f ca="1">EXP(-O103*HW_delta_t)*(P174+P152)</f>
        <v>#NAME?</v>
      </c>
      <c r="P174" s="45" t="e">
        <f ca="1">EXP(-P103*HW_delta_t)*(Q174+Q152)</f>
        <v>#NAME?</v>
      </c>
      <c r="Q174" s="45" t="e">
        <f ca="1">EXP(-Q103*HW_delta_t)*(R174+R152)</f>
        <v>#NAME?</v>
      </c>
      <c r="R174" s="45" t="e">
        <f ca="1">EXP(-R103*HW_delta_t)*(S174+S152)</f>
        <v>#NAME?</v>
      </c>
      <c r="S174" s="45" t="e">
        <f ca="1">EXP(-S103*HW_delta_t)*(T174+T152)</f>
        <v>#NAME?</v>
      </c>
      <c r="T174" s="45" t="e">
        <f ca="1">EXP(-T103*HW_delta_t)*(U174+U152)</f>
        <v>#NAME?</v>
      </c>
      <c r="U174" s="45" t="e">
        <f ca="1">EXP(-U103*HW_delta_t)*(V174+V152)</f>
        <v>#NAME?</v>
      </c>
      <c r="V174" s="45" t="e">
        <f ca="1">EXP(-V103*HW_delta_t)*(W174+W152)</f>
        <v>#NAME?</v>
      </c>
      <c r="W174" s="45" t="e">
        <f ca="1">EXP(-W103*HW_delta_t)*(X174+X152)</f>
        <v>#NAME?</v>
      </c>
      <c r="X174" s="45" t="e">
        <f ca="1">EXP(-X103*HW_delta_t)*(Y174+Y152)</f>
        <v>#NAME?</v>
      </c>
      <c r="Y174" s="45" t="e">
        <f ca="1">EXP(-Y103*HW_delta_t)*(Z174+Z152)</f>
        <v>#NAME?</v>
      </c>
      <c r="Z174" s="45" t="e">
        <f ca="1">EXP(-Z103*HW_delta_t)*(AA174+AA152)</f>
        <v>#NAME?</v>
      </c>
      <c r="AA174" s="45">
        <v>0</v>
      </c>
      <c r="AB174" s="3"/>
    </row>
    <row r="175" spans="1:28">
      <c r="A175" s="16"/>
      <c r="B175" s="4">
        <f t="shared" si="72"/>
        <v>5</v>
      </c>
      <c r="C175" s="45" t="e">
        <f ca="1">EXP(-C104*HW_delta_t)*(D175+D153)</f>
        <v>#NAME?</v>
      </c>
      <c r="D175" s="45" t="e">
        <f ca="1">EXP(-D104*HW_delta_t)*(E175+E153)</f>
        <v>#NAME?</v>
      </c>
      <c r="E175" s="45" t="e">
        <f ca="1">EXP(-E104*HW_delta_t)*(F175+F153)</f>
        <v>#NAME?</v>
      </c>
      <c r="F175" s="45" t="e">
        <f ca="1">EXP(-F104*HW_delta_t)*(G175+G153)</f>
        <v>#NAME?</v>
      </c>
      <c r="G175" s="45" t="e">
        <f ca="1">EXP(-G104*HW_delta_t)*(H175+H153)</f>
        <v>#NAME?</v>
      </c>
      <c r="H175" s="45" t="e">
        <f ca="1">EXP(-H104*HW_delta_t)*(I175+I153)</f>
        <v>#NAME?</v>
      </c>
      <c r="I175" s="45" t="e">
        <f ca="1">EXP(-I104*HW_delta_t)*(J175+J153)</f>
        <v>#NAME?</v>
      </c>
      <c r="J175" s="45" t="e">
        <f ca="1">EXP(-J104*HW_delta_t)*(K175+K153)</f>
        <v>#NAME?</v>
      </c>
      <c r="K175" s="45" t="e">
        <f ca="1">EXP(-K104*HW_delta_t)*(L175+L153)</f>
        <v>#NAME?</v>
      </c>
      <c r="L175" s="45" t="e">
        <f ca="1">EXP(-L104*HW_delta_t)*(M175+M153)</f>
        <v>#NAME?</v>
      </c>
      <c r="M175" s="45" t="e">
        <f ca="1">EXP(-M104*HW_delta_t)*(N175+N153)</f>
        <v>#NAME?</v>
      </c>
      <c r="N175" s="45" t="e">
        <f ca="1">EXP(-N104*HW_delta_t)*(O175+O153)</f>
        <v>#NAME?</v>
      </c>
      <c r="O175" s="45" t="e">
        <f ca="1">EXP(-O104*HW_delta_t)*(P175+P153)</f>
        <v>#NAME?</v>
      </c>
      <c r="P175" s="45" t="e">
        <f ca="1">EXP(-P104*HW_delta_t)*(Q175+Q153)</f>
        <v>#NAME?</v>
      </c>
      <c r="Q175" s="45" t="e">
        <f ca="1">EXP(-Q104*HW_delta_t)*(R175+R153)</f>
        <v>#NAME?</v>
      </c>
      <c r="R175" s="45" t="e">
        <f ca="1">EXP(-R104*HW_delta_t)*(S175+S153)</f>
        <v>#NAME?</v>
      </c>
      <c r="S175" s="45" t="e">
        <f ca="1">EXP(-S104*HW_delta_t)*(T175+T153)</f>
        <v>#NAME?</v>
      </c>
      <c r="T175" s="45" t="e">
        <f ca="1">EXP(-T104*HW_delta_t)*(U175+U153)</f>
        <v>#NAME?</v>
      </c>
      <c r="U175" s="45" t="e">
        <f ca="1">EXP(-U104*HW_delta_t)*(V175+V153)</f>
        <v>#NAME?</v>
      </c>
      <c r="V175" s="45" t="e">
        <f ca="1">EXP(-V104*HW_delta_t)*(W175+W153)</f>
        <v>#NAME?</v>
      </c>
      <c r="W175" s="45" t="e">
        <f ca="1">EXP(-W104*HW_delta_t)*(X175+X153)</f>
        <v>#NAME?</v>
      </c>
      <c r="X175" s="45" t="e">
        <f ca="1">EXP(-X104*HW_delta_t)*(Y175+Y153)</f>
        <v>#NAME?</v>
      </c>
      <c r="Y175" s="45" t="e">
        <f ca="1">EXP(-Y104*HW_delta_t)*(Z175+Z153)</f>
        <v>#NAME?</v>
      </c>
      <c r="Z175" s="45" t="e">
        <f ca="1">EXP(-Z104*HW_delta_t)*(AA175+AA153)</f>
        <v>#NAME?</v>
      </c>
      <c r="AA175" s="45">
        <v>0</v>
      </c>
      <c r="AB175" s="3"/>
    </row>
    <row r="176" spans="1:28">
      <c r="A176" s="16"/>
      <c r="B176" s="4">
        <f t="shared" si="72"/>
        <v>6</v>
      </c>
      <c r="C176" s="45" t="e">
        <f ca="1">EXP(-C105*HW_delta_t)*(D176+D154)</f>
        <v>#NAME?</v>
      </c>
      <c r="D176" s="45" t="e">
        <f ca="1">EXP(-D105*HW_delta_t)*(E176+E154)</f>
        <v>#NAME?</v>
      </c>
      <c r="E176" s="45" t="e">
        <f ca="1">EXP(-E105*HW_delta_t)*(F176+F154)</f>
        <v>#NAME?</v>
      </c>
      <c r="F176" s="45" t="e">
        <f ca="1">EXP(-F105*HW_delta_t)*(G176+G154)</f>
        <v>#NAME?</v>
      </c>
      <c r="G176" s="45" t="e">
        <f ca="1">EXP(-G105*HW_delta_t)*(H176+H154)</f>
        <v>#NAME?</v>
      </c>
      <c r="H176" s="45" t="e">
        <f ca="1">EXP(-H105*HW_delta_t)*(I176+I154)</f>
        <v>#NAME?</v>
      </c>
      <c r="I176" s="45" t="e">
        <f ca="1">EXP(-I105*HW_delta_t)*(J176+J154)</f>
        <v>#NAME?</v>
      </c>
      <c r="J176" s="45" t="e">
        <f ca="1">EXP(-J105*HW_delta_t)*(K176+K154)</f>
        <v>#NAME?</v>
      </c>
      <c r="K176" s="45" t="e">
        <f ca="1">EXP(-K105*HW_delta_t)*(L176+L154)</f>
        <v>#NAME?</v>
      </c>
      <c r="L176" s="45" t="e">
        <f ca="1">EXP(-L105*HW_delta_t)*(M176+M154)</f>
        <v>#NAME?</v>
      </c>
      <c r="M176" s="45" t="e">
        <f ca="1">EXP(-M105*HW_delta_t)*(N176+N154)</f>
        <v>#NAME?</v>
      </c>
      <c r="N176" s="45" t="e">
        <f ca="1">EXP(-N105*HW_delta_t)*(O176+O154)</f>
        <v>#NAME?</v>
      </c>
      <c r="O176" s="45" t="e">
        <f ca="1">EXP(-O105*HW_delta_t)*(P176+P154)</f>
        <v>#NAME?</v>
      </c>
      <c r="P176" s="45" t="e">
        <f ca="1">EXP(-P105*HW_delta_t)*(Q176+Q154)</f>
        <v>#NAME?</v>
      </c>
      <c r="Q176" s="45" t="e">
        <f ca="1">EXP(-Q105*HW_delta_t)*(R176+R154)</f>
        <v>#NAME?</v>
      </c>
      <c r="R176" s="45" t="e">
        <f ca="1">EXP(-R105*HW_delta_t)*(S176+S154)</f>
        <v>#NAME?</v>
      </c>
      <c r="S176" s="45" t="e">
        <f ca="1">EXP(-S105*HW_delta_t)*(T176+T154)</f>
        <v>#NAME?</v>
      </c>
      <c r="T176" s="45" t="e">
        <f ca="1">EXP(-T105*HW_delta_t)*(U176+U154)</f>
        <v>#NAME?</v>
      </c>
      <c r="U176" s="45" t="e">
        <f ca="1">EXP(-U105*HW_delta_t)*(V176+V154)</f>
        <v>#NAME?</v>
      </c>
      <c r="V176" s="45" t="e">
        <f ca="1">EXP(-V105*HW_delta_t)*(W176+W154)</f>
        <v>#NAME?</v>
      </c>
      <c r="W176" s="45" t="e">
        <f ca="1">EXP(-W105*HW_delta_t)*(X176+X154)</f>
        <v>#NAME?</v>
      </c>
      <c r="X176" s="45" t="e">
        <f ca="1">EXP(-X105*HW_delta_t)*(Y176+Y154)</f>
        <v>#NAME?</v>
      </c>
      <c r="Y176" s="45" t="e">
        <f ca="1">EXP(-Y105*HW_delta_t)*(Z176+Z154)</f>
        <v>#NAME?</v>
      </c>
      <c r="Z176" s="45" t="e">
        <f ca="1">EXP(-Z105*HW_delta_t)*(AA176+AA154)</f>
        <v>#NAME?</v>
      </c>
      <c r="AA176" s="45">
        <v>0</v>
      </c>
      <c r="AB176" s="3"/>
    </row>
    <row r="177" spans="1:28">
      <c r="A177" s="16"/>
      <c r="B177" s="4">
        <f t="shared" si="72"/>
        <v>7</v>
      </c>
      <c r="C177" s="45" t="e">
        <f ca="1">EXP(-C106*HW_delta_t)*(D177+D155)</f>
        <v>#NAME?</v>
      </c>
      <c r="D177" s="45" t="e">
        <f ca="1">EXP(-D106*HW_delta_t)*(E177+E155)</f>
        <v>#NAME?</v>
      </c>
      <c r="E177" s="45" t="e">
        <f ca="1">EXP(-E106*HW_delta_t)*(F177+F155)</f>
        <v>#NAME?</v>
      </c>
      <c r="F177" s="45" t="e">
        <f ca="1">EXP(-F106*HW_delta_t)*(G177+G155)</f>
        <v>#NAME?</v>
      </c>
      <c r="G177" s="45" t="e">
        <f ca="1">EXP(-G106*HW_delta_t)*(H177+H155)</f>
        <v>#NAME?</v>
      </c>
      <c r="H177" s="45" t="e">
        <f ca="1">EXP(-H106*HW_delta_t)*(I177+I155)</f>
        <v>#NAME?</v>
      </c>
      <c r="I177" s="45" t="e">
        <f ca="1">EXP(-I106*HW_delta_t)*(J177+J155)</f>
        <v>#NAME?</v>
      </c>
      <c r="J177" s="45" t="e">
        <f ca="1">EXP(-J106*HW_delta_t)*(K177+K155)</f>
        <v>#NAME?</v>
      </c>
      <c r="K177" s="45" t="e">
        <f ca="1">EXP(-K106*HW_delta_t)*(L177+L155)</f>
        <v>#NAME?</v>
      </c>
      <c r="L177" s="45" t="e">
        <f ca="1">EXP(-L106*HW_delta_t)*(M177+M155)</f>
        <v>#NAME?</v>
      </c>
      <c r="M177" s="45" t="e">
        <f ca="1">EXP(-M106*HW_delta_t)*(N177+N155)</f>
        <v>#NAME?</v>
      </c>
      <c r="N177" s="45" t="e">
        <f ca="1">EXP(-N106*HW_delta_t)*(O177+O155)</f>
        <v>#NAME?</v>
      </c>
      <c r="O177" s="45" t="e">
        <f ca="1">EXP(-O106*HW_delta_t)*(P177+P155)</f>
        <v>#NAME?</v>
      </c>
      <c r="P177" s="45" t="e">
        <f ca="1">EXP(-P106*HW_delta_t)*(Q177+Q155)</f>
        <v>#NAME?</v>
      </c>
      <c r="Q177" s="45" t="e">
        <f ca="1">EXP(-Q106*HW_delta_t)*(R177+R155)</f>
        <v>#NAME?</v>
      </c>
      <c r="R177" s="45" t="e">
        <f ca="1">EXP(-R106*HW_delta_t)*(S177+S155)</f>
        <v>#NAME?</v>
      </c>
      <c r="S177" s="45" t="e">
        <f ca="1">EXP(-S106*HW_delta_t)*(T177+T155)</f>
        <v>#NAME?</v>
      </c>
      <c r="T177" s="45" t="e">
        <f ca="1">EXP(-T106*HW_delta_t)*(U177+U155)</f>
        <v>#NAME?</v>
      </c>
      <c r="U177" s="45" t="e">
        <f ca="1">EXP(-U106*HW_delta_t)*(V177+V155)</f>
        <v>#NAME?</v>
      </c>
      <c r="V177" s="45" t="e">
        <f ca="1">EXP(-V106*HW_delta_t)*(W177+W155)</f>
        <v>#NAME?</v>
      </c>
      <c r="W177" s="45" t="e">
        <f ca="1">EXP(-W106*HW_delta_t)*(X177+X155)</f>
        <v>#NAME?</v>
      </c>
      <c r="X177" s="45" t="e">
        <f ca="1">EXP(-X106*HW_delta_t)*(Y177+Y155)</f>
        <v>#NAME?</v>
      </c>
      <c r="Y177" s="45" t="e">
        <f ca="1">EXP(-Y106*HW_delta_t)*(Z177+Z155)</f>
        <v>#NAME?</v>
      </c>
      <c r="Z177" s="45" t="e">
        <f ca="1">EXP(-Z106*HW_delta_t)*(AA177+AA155)</f>
        <v>#NAME?</v>
      </c>
      <c r="AA177" s="45">
        <v>0</v>
      </c>
      <c r="AB177" s="3"/>
    </row>
    <row r="178" spans="1:28">
      <c r="A178" s="16"/>
      <c r="B178" s="4">
        <f t="shared" si="72"/>
        <v>8</v>
      </c>
      <c r="C178" s="45" t="e">
        <f ca="1">EXP(-C107*HW_delta_t)*(D178+D156)</f>
        <v>#NAME?</v>
      </c>
      <c r="D178" s="45" t="e">
        <f ca="1">EXP(-D107*HW_delta_t)*(E178+E156)</f>
        <v>#NAME?</v>
      </c>
      <c r="E178" s="45" t="e">
        <f ca="1">EXP(-E107*HW_delta_t)*(F178+F156)</f>
        <v>#NAME?</v>
      </c>
      <c r="F178" s="45" t="e">
        <f ca="1">EXP(-F107*HW_delta_t)*(G178+G156)</f>
        <v>#NAME?</v>
      </c>
      <c r="G178" s="45" t="e">
        <f ca="1">EXP(-G107*HW_delta_t)*(H178+H156)</f>
        <v>#NAME?</v>
      </c>
      <c r="H178" s="45" t="e">
        <f ca="1">EXP(-H107*HW_delta_t)*(I178+I156)</f>
        <v>#NAME?</v>
      </c>
      <c r="I178" s="45" t="e">
        <f ca="1">EXP(-I107*HW_delta_t)*(J178+J156)</f>
        <v>#NAME?</v>
      </c>
      <c r="J178" s="45" t="e">
        <f ca="1">EXP(-J107*HW_delta_t)*(K178+K156)</f>
        <v>#NAME?</v>
      </c>
      <c r="K178" s="45" t="e">
        <f ca="1">EXP(-K107*HW_delta_t)*(L178+L156)</f>
        <v>#NAME?</v>
      </c>
      <c r="L178" s="45" t="e">
        <f ca="1">EXP(-L107*HW_delta_t)*(M178+M156)</f>
        <v>#NAME?</v>
      </c>
      <c r="M178" s="45" t="e">
        <f ca="1">EXP(-M107*HW_delta_t)*(N178+N156)</f>
        <v>#NAME?</v>
      </c>
      <c r="N178" s="45" t="e">
        <f ca="1">EXP(-N107*HW_delta_t)*(O178+O156)</f>
        <v>#NAME?</v>
      </c>
      <c r="O178" s="45" t="e">
        <f ca="1">EXP(-O107*HW_delta_t)*(P178+P156)</f>
        <v>#NAME?</v>
      </c>
      <c r="P178" s="45" t="e">
        <f ca="1">EXP(-P107*HW_delta_t)*(Q178+Q156)</f>
        <v>#NAME?</v>
      </c>
      <c r="Q178" s="45" t="e">
        <f ca="1">EXP(-Q107*HW_delta_t)*(R178+R156)</f>
        <v>#NAME?</v>
      </c>
      <c r="R178" s="45" t="e">
        <f ca="1">EXP(-R107*HW_delta_t)*(S178+S156)</f>
        <v>#NAME?</v>
      </c>
      <c r="S178" s="45" t="e">
        <f ca="1">EXP(-S107*HW_delta_t)*(T178+T156)</f>
        <v>#NAME?</v>
      </c>
      <c r="T178" s="45" t="e">
        <f ca="1">EXP(-T107*HW_delta_t)*(U178+U156)</f>
        <v>#NAME?</v>
      </c>
      <c r="U178" s="45" t="e">
        <f ca="1">EXP(-U107*HW_delta_t)*(V178+V156)</f>
        <v>#NAME?</v>
      </c>
      <c r="V178" s="45" t="e">
        <f ca="1">EXP(-V107*HW_delta_t)*(W178+W156)</f>
        <v>#NAME?</v>
      </c>
      <c r="W178" s="45" t="e">
        <f ca="1">EXP(-W107*HW_delta_t)*(X178+X156)</f>
        <v>#NAME?</v>
      </c>
      <c r="X178" s="45" t="e">
        <f ca="1">EXP(-X107*HW_delta_t)*(Y178+Y156)</f>
        <v>#NAME?</v>
      </c>
      <c r="Y178" s="45" t="e">
        <f ca="1">EXP(-Y107*HW_delta_t)*(Z178+Z156)</f>
        <v>#NAME?</v>
      </c>
      <c r="Z178" s="45" t="e">
        <f ca="1">EXP(-Z107*HW_delta_t)*(AA178+AA156)</f>
        <v>#NAME?</v>
      </c>
      <c r="AA178" s="45">
        <v>0</v>
      </c>
      <c r="AB178" s="3"/>
    </row>
    <row r="179" spans="1:28">
      <c r="A179" s="16"/>
      <c r="B179" s="4">
        <f t="shared" si="72"/>
        <v>9</v>
      </c>
      <c r="C179" s="45" t="e">
        <f ca="1">EXP(-C108*HW_delta_t)*(D179+D157)</f>
        <v>#NAME?</v>
      </c>
      <c r="D179" s="45" t="e">
        <f ca="1">EXP(-D108*HW_delta_t)*(E179+E157)</f>
        <v>#NAME?</v>
      </c>
      <c r="E179" s="45" t="e">
        <f ca="1">EXP(-E108*HW_delta_t)*(F179+F157)</f>
        <v>#NAME?</v>
      </c>
      <c r="F179" s="45" t="e">
        <f ca="1">EXP(-F108*HW_delta_t)*(G179+G157)</f>
        <v>#NAME?</v>
      </c>
      <c r="G179" s="45" t="e">
        <f ca="1">EXP(-G108*HW_delta_t)*(H179+H157)</f>
        <v>#NAME?</v>
      </c>
      <c r="H179" s="45" t="e">
        <f ca="1">EXP(-H108*HW_delta_t)*(I179+I157)</f>
        <v>#NAME?</v>
      </c>
      <c r="I179" s="45" t="e">
        <f ca="1">EXP(-I108*HW_delta_t)*(J179+J157)</f>
        <v>#NAME?</v>
      </c>
      <c r="J179" s="45" t="e">
        <f ca="1">EXP(-J108*HW_delta_t)*(K179+K157)</f>
        <v>#NAME?</v>
      </c>
      <c r="K179" s="45" t="e">
        <f ca="1">EXP(-K108*HW_delta_t)*(L179+L157)</f>
        <v>#NAME?</v>
      </c>
      <c r="L179" s="45" t="e">
        <f ca="1">EXP(-L108*HW_delta_t)*(M179+M157)</f>
        <v>#NAME?</v>
      </c>
      <c r="M179" s="45" t="e">
        <f ca="1">EXP(-M108*HW_delta_t)*(N179+N157)</f>
        <v>#NAME?</v>
      </c>
      <c r="N179" s="45" t="e">
        <f ca="1">EXP(-N108*HW_delta_t)*(O179+O157)</f>
        <v>#NAME?</v>
      </c>
      <c r="O179" s="45" t="e">
        <f ca="1">EXP(-O108*HW_delta_t)*(P179+P157)</f>
        <v>#NAME?</v>
      </c>
      <c r="P179" s="45" t="e">
        <f ca="1">EXP(-P108*HW_delta_t)*(Q179+Q157)</f>
        <v>#NAME?</v>
      </c>
      <c r="Q179" s="45" t="e">
        <f ca="1">EXP(-Q108*HW_delta_t)*(R179+R157)</f>
        <v>#NAME?</v>
      </c>
      <c r="R179" s="45" t="e">
        <f ca="1">EXP(-R108*HW_delta_t)*(S179+S157)</f>
        <v>#NAME?</v>
      </c>
      <c r="S179" s="45" t="e">
        <f ca="1">EXP(-S108*HW_delta_t)*(T179+T157)</f>
        <v>#NAME?</v>
      </c>
      <c r="T179" s="45" t="e">
        <f ca="1">EXP(-T108*HW_delta_t)*(U179+U157)</f>
        <v>#NAME?</v>
      </c>
      <c r="U179" s="45" t="e">
        <f ca="1">EXP(-U108*HW_delta_t)*(V179+V157)</f>
        <v>#NAME?</v>
      </c>
      <c r="V179" s="45" t="e">
        <f ca="1">EXP(-V108*HW_delta_t)*(W179+W157)</f>
        <v>#NAME?</v>
      </c>
      <c r="W179" s="45" t="e">
        <f ca="1">EXP(-W108*HW_delta_t)*(X179+X157)</f>
        <v>#NAME?</v>
      </c>
      <c r="X179" s="45" t="e">
        <f ca="1">EXP(-X108*HW_delta_t)*(Y179+Y157)</f>
        <v>#NAME?</v>
      </c>
      <c r="Y179" s="45" t="e">
        <f ca="1">EXP(-Y108*HW_delta_t)*(Z179+Z157)</f>
        <v>#NAME?</v>
      </c>
      <c r="Z179" s="45" t="e">
        <f ca="1">EXP(-Z108*HW_delta_t)*(AA179+AA157)</f>
        <v>#NAME?</v>
      </c>
      <c r="AA179" s="45">
        <v>0</v>
      </c>
      <c r="AB179" s="3"/>
    </row>
    <row r="180" spans="1:28">
      <c r="A180" s="16"/>
      <c r="B180" s="4">
        <f t="shared" si="72"/>
        <v>10</v>
      </c>
      <c r="C180" s="45" t="e">
        <f ca="1">EXP(-C109*HW_delta_t)*(D180+D158)</f>
        <v>#NAME?</v>
      </c>
      <c r="D180" s="45" t="e">
        <f ca="1">EXP(-D109*HW_delta_t)*(E180+E158)</f>
        <v>#NAME?</v>
      </c>
      <c r="E180" s="45" t="e">
        <f ca="1">EXP(-E109*HW_delta_t)*(F180+F158)</f>
        <v>#NAME?</v>
      </c>
      <c r="F180" s="45" t="e">
        <f ca="1">EXP(-F109*HW_delta_t)*(G180+G158)</f>
        <v>#NAME?</v>
      </c>
      <c r="G180" s="45" t="e">
        <f ca="1">EXP(-G109*HW_delta_t)*(H180+H158)</f>
        <v>#NAME?</v>
      </c>
      <c r="H180" s="45" t="e">
        <f ca="1">EXP(-H109*HW_delta_t)*(I180+I158)</f>
        <v>#NAME?</v>
      </c>
      <c r="I180" s="45" t="e">
        <f ca="1">EXP(-I109*HW_delta_t)*(J180+J158)</f>
        <v>#NAME?</v>
      </c>
      <c r="J180" s="45" t="e">
        <f ca="1">EXP(-J109*HW_delta_t)*(K180+K158)</f>
        <v>#NAME?</v>
      </c>
      <c r="K180" s="45" t="e">
        <f ca="1">EXP(-K109*HW_delta_t)*(L180+L158)</f>
        <v>#NAME?</v>
      </c>
      <c r="L180" s="45" t="e">
        <f ca="1">EXP(-L109*HW_delta_t)*(M180+M158)</f>
        <v>#NAME?</v>
      </c>
      <c r="M180" s="45" t="e">
        <f ca="1">EXP(-M109*HW_delta_t)*(N180+N158)</f>
        <v>#NAME?</v>
      </c>
      <c r="N180" s="45" t="e">
        <f ca="1">EXP(-N109*HW_delta_t)*(O180+O158)</f>
        <v>#NAME?</v>
      </c>
      <c r="O180" s="45" t="e">
        <f ca="1">EXP(-O109*HW_delta_t)*(P180+P158)</f>
        <v>#NAME?</v>
      </c>
      <c r="P180" s="45" t="e">
        <f ca="1">EXP(-P109*HW_delta_t)*(Q180+Q158)</f>
        <v>#NAME?</v>
      </c>
      <c r="Q180" s="45" t="e">
        <f ca="1">EXP(-Q109*HW_delta_t)*(R180+R158)</f>
        <v>#NAME?</v>
      </c>
      <c r="R180" s="45" t="e">
        <f ca="1">EXP(-R109*HW_delta_t)*(S180+S158)</f>
        <v>#NAME?</v>
      </c>
      <c r="S180" s="45" t="e">
        <f ca="1">EXP(-S109*HW_delta_t)*(T180+T158)</f>
        <v>#NAME?</v>
      </c>
      <c r="T180" s="45" t="e">
        <f ca="1">EXP(-T109*HW_delta_t)*(U180+U158)</f>
        <v>#NAME?</v>
      </c>
      <c r="U180" s="45" t="e">
        <f ca="1">EXP(-U109*HW_delta_t)*(V180+V158)</f>
        <v>#NAME?</v>
      </c>
      <c r="V180" s="45" t="e">
        <f ca="1">EXP(-V109*HW_delta_t)*(W180+W158)</f>
        <v>#NAME?</v>
      </c>
      <c r="W180" s="45" t="e">
        <f ca="1">EXP(-W109*HW_delta_t)*(X180+X158)</f>
        <v>#NAME?</v>
      </c>
      <c r="X180" s="45" t="e">
        <f ca="1">EXP(-X109*HW_delta_t)*(Y180+Y158)</f>
        <v>#NAME?</v>
      </c>
      <c r="Y180" s="45" t="e">
        <f ca="1">EXP(-Y109*HW_delta_t)*(Z180+Z158)</f>
        <v>#NAME?</v>
      </c>
      <c r="Z180" s="45" t="e">
        <f ca="1">EXP(-Z109*HW_delta_t)*(AA180+AA158)</f>
        <v>#NAME?</v>
      </c>
      <c r="AA180" s="45">
        <v>0</v>
      </c>
      <c r="AB180" s="3"/>
    </row>
    <row r="181" spans="1:28">
      <c r="A181" s="16"/>
      <c r="B181" s="4">
        <f t="shared" si="72"/>
        <v>11</v>
      </c>
      <c r="C181" s="45" t="e">
        <f ca="1">EXP(-C110*HW_delta_t)*(D181+D159)</f>
        <v>#NAME?</v>
      </c>
      <c r="D181" s="45" t="e">
        <f ca="1">EXP(-D110*HW_delta_t)*(E181+E159)</f>
        <v>#NAME?</v>
      </c>
      <c r="E181" s="45" t="e">
        <f ca="1">EXP(-E110*HW_delta_t)*(F181+F159)</f>
        <v>#NAME?</v>
      </c>
      <c r="F181" s="45" t="e">
        <f ca="1">EXP(-F110*HW_delta_t)*(G181+G159)</f>
        <v>#NAME?</v>
      </c>
      <c r="G181" s="45" t="e">
        <f ca="1">EXP(-G110*HW_delta_t)*(H181+H159)</f>
        <v>#NAME?</v>
      </c>
      <c r="H181" s="45" t="e">
        <f ca="1">EXP(-H110*HW_delta_t)*(I181+I159)</f>
        <v>#NAME?</v>
      </c>
      <c r="I181" s="45" t="e">
        <f ca="1">EXP(-I110*HW_delta_t)*(J181+J159)</f>
        <v>#NAME?</v>
      </c>
      <c r="J181" s="45" t="e">
        <f ca="1">EXP(-J110*HW_delta_t)*(K181+K159)</f>
        <v>#NAME?</v>
      </c>
      <c r="K181" s="45" t="e">
        <f ca="1">EXP(-K110*HW_delta_t)*(L181+L159)</f>
        <v>#NAME?</v>
      </c>
      <c r="L181" s="45" t="e">
        <f ca="1">EXP(-L110*HW_delta_t)*(M181+M159)</f>
        <v>#NAME?</v>
      </c>
      <c r="M181" s="45" t="e">
        <f ca="1">EXP(-M110*HW_delta_t)*(N181+N159)</f>
        <v>#NAME?</v>
      </c>
      <c r="N181" s="45" t="e">
        <f ca="1">EXP(-N110*HW_delta_t)*(O181+O159)</f>
        <v>#NAME?</v>
      </c>
      <c r="O181" s="45" t="e">
        <f ca="1">EXP(-O110*HW_delta_t)*(P181+P159)</f>
        <v>#NAME?</v>
      </c>
      <c r="P181" s="45" t="e">
        <f ca="1">EXP(-P110*HW_delta_t)*(Q181+Q159)</f>
        <v>#NAME?</v>
      </c>
      <c r="Q181" s="45" t="e">
        <f ca="1">EXP(-Q110*HW_delta_t)*(R181+R159)</f>
        <v>#NAME?</v>
      </c>
      <c r="R181" s="45" t="e">
        <f ca="1">EXP(-R110*HW_delta_t)*(S181+S159)</f>
        <v>#NAME?</v>
      </c>
      <c r="S181" s="45" t="e">
        <f ca="1">EXP(-S110*HW_delta_t)*(T181+T159)</f>
        <v>#NAME?</v>
      </c>
      <c r="T181" s="45" t="e">
        <f ca="1">EXP(-T110*HW_delta_t)*(U181+U159)</f>
        <v>#NAME?</v>
      </c>
      <c r="U181" s="45" t="e">
        <f ca="1">EXP(-U110*HW_delta_t)*(V181+V159)</f>
        <v>#NAME?</v>
      </c>
      <c r="V181" s="45" t="e">
        <f ca="1">EXP(-V110*HW_delta_t)*(W181+W159)</f>
        <v>#NAME?</v>
      </c>
      <c r="W181" s="45" t="e">
        <f ca="1">EXP(-W110*HW_delta_t)*(X181+X159)</f>
        <v>#NAME?</v>
      </c>
      <c r="X181" s="45" t="e">
        <f ca="1">EXP(-X110*HW_delta_t)*(Y181+Y159)</f>
        <v>#NAME?</v>
      </c>
      <c r="Y181" s="45" t="e">
        <f ca="1">EXP(-Y110*HW_delta_t)*(Z181+Z159)</f>
        <v>#NAME?</v>
      </c>
      <c r="Z181" s="45" t="e">
        <f ca="1">EXP(-Z110*HW_delta_t)*(AA181+AA159)</f>
        <v>#NAME?</v>
      </c>
      <c r="AA181" s="45">
        <v>0</v>
      </c>
      <c r="AB181" s="3"/>
    </row>
    <row r="182" spans="1:28">
      <c r="A182" s="16"/>
      <c r="B182" s="4">
        <f t="shared" si="72"/>
        <v>12</v>
      </c>
      <c r="C182" s="45" t="e">
        <f ca="1">EXP(-C111*HW_delta_t)*(D182+D160)</f>
        <v>#NAME?</v>
      </c>
      <c r="D182" s="45" t="e">
        <f ca="1">EXP(-D111*HW_delta_t)*(E182+E160)</f>
        <v>#NAME?</v>
      </c>
      <c r="E182" s="45" t="e">
        <f ca="1">EXP(-E111*HW_delta_t)*(F182+F160)</f>
        <v>#NAME?</v>
      </c>
      <c r="F182" s="45" t="e">
        <f ca="1">EXP(-F111*HW_delta_t)*(G182+G160)</f>
        <v>#NAME?</v>
      </c>
      <c r="G182" s="45" t="e">
        <f ca="1">EXP(-G111*HW_delta_t)*(H182+H160)</f>
        <v>#NAME?</v>
      </c>
      <c r="H182" s="45" t="e">
        <f ca="1">EXP(-H111*HW_delta_t)*(I182+I160)</f>
        <v>#NAME?</v>
      </c>
      <c r="I182" s="45" t="e">
        <f ca="1">EXP(-I111*HW_delta_t)*(J182+J160)</f>
        <v>#NAME?</v>
      </c>
      <c r="J182" s="45" t="e">
        <f ca="1">EXP(-J111*HW_delta_t)*(K182+K160)</f>
        <v>#NAME?</v>
      </c>
      <c r="K182" s="45" t="e">
        <f ca="1">EXP(-K111*HW_delta_t)*(L182+L160)</f>
        <v>#NAME?</v>
      </c>
      <c r="L182" s="45" t="e">
        <f ca="1">EXP(-L111*HW_delta_t)*(M182+M160)</f>
        <v>#NAME?</v>
      </c>
      <c r="M182" s="45" t="e">
        <f ca="1">EXP(-M111*HW_delta_t)*(N182+N160)</f>
        <v>#NAME?</v>
      </c>
      <c r="N182" s="45" t="e">
        <f ca="1">EXP(-N111*HW_delta_t)*(O182+O160)</f>
        <v>#NAME?</v>
      </c>
      <c r="O182" s="45" t="e">
        <f ca="1">EXP(-O111*HW_delta_t)*(P182+P160)</f>
        <v>#NAME?</v>
      </c>
      <c r="P182" s="45" t="e">
        <f ca="1">EXP(-P111*HW_delta_t)*(Q182+Q160)</f>
        <v>#NAME?</v>
      </c>
      <c r="Q182" s="45" t="e">
        <f ca="1">EXP(-Q111*HW_delta_t)*(R182+R160)</f>
        <v>#NAME?</v>
      </c>
      <c r="R182" s="45" t="e">
        <f ca="1">EXP(-R111*HW_delta_t)*(S182+S160)</f>
        <v>#NAME?</v>
      </c>
      <c r="S182" s="45" t="e">
        <f ca="1">EXP(-S111*HW_delta_t)*(T182+T160)</f>
        <v>#NAME?</v>
      </c>
      <c r="T182" s="45" t="e">
        <f ca="1">EXP(-T111*HW_delta_t)*(U182+U160)</f>
        <v>#NAME?</v>
      </c>
      <c r="U182" s="45" t="e">
        <f ca="1">EXP(-U111*HW_delta_t)*(V182+V160)</f>
        <v>#NAME?</v>
      </c>
      <c r="V182" s="45" t="e">
        <f ca="1">EXP(-V111*HW_delta_t)*(W182+W160)</f>
        <v>#NAME?</v>
      </c>
      <c r="W182" s="45" t="e">
        <f ca="1">EXP(-W111*HW_delta_t)*(X182+X160)</f>
        <v>#NAME?</v>
      </c>
      <c r="X182" s="45" t="e">
        <f ca="1">EXP(-X111*HW_delta_t)*(Y182+Y160)</f>
        <v>#NAME?</v>
      </c>
      <c r="Y182" s="45" t="e">
        <f ca="1">EXP(-Y111*HW_delta_t)*(Z182+Z160)</f>
        <v>#NAME?</v>
      </c>
      <c r="Z182" s="45" t="e">
        <f ca="1">EXP(-Z111*HW_delta_t)*(AA182+AA160)</f>
        <v>#NAME?</v>
      </c>
      <c r="AA182" s="45">
        <v>0</v>
      </c>
      <c r="AB182" s="3"/>
    </row>
    <row r="183" spans="1:28">
      <c r="A183" s="16"/>
      <c r="B183" s="4">
        <f t="shared" si="72"/>
        <v>13</v>
      </c>
      <c r="C183" s="45" t="e">
        <f ca="1">EXP(-C112*HW_delta_t)*(D183+D161)</f>
        <v>#NAME?</v>
      </c>
      <c r="D183" s="45" t="e">
        <f ca="1">EXP(-D112*HW_delta_t)*(E183+E161)</f>
        <v>#NAME?</v>
      </c>
      <c r="E183" s="45" t="e">
        <f ca="1">EXP(-E112*HW_delta_t)*(F183+F161)</f>
        <v>#NAME?</v>
      </c>
      <c r="F183" s="45" t="e">
        <f ca="1">EXP(-F112*HW_delta_t)*(G183+G161)</f>
        <v>#NAME?</v>
      </c>
      <c r="G183" s="45" t="e">
        <f ca="1">EXP(-G112*HW_delta_t)*(H183+H161)</f>
        <v>#NAME?</v>
      </c>
      <c r="H183" s="45" t="e">
        <f ca="1">EXP(-H112*HW_delta_t)*(I183+I161)</f>
        <v>#NAME?</v>
      </c>
      <c r="I183" s="45" t="e">
        <f ca="1">EXP(-I112*HW_delta_t)*(J183+J161)</f>
        <v>#NAME?</v>
      </c>
      <c r="J183" s="45" t="e">
        <f ca="1">EXP(-J112*HW_delta_t)*(K183+K161)</f>
        <v>#NAME?</v>
      </c>
      <c r="K183" s="45" t="e">
        <f ca="1">EXP(-K112*HW_delta_t)*(L183+L161)</f>
        <v>#NAME?</v>
      </c>
      <c r="L183" s="45" t="e">
        <f ca="1">EXP(-L112*HW_delta_t)*(M183+M161)</f>
        <v>#NAME?</v>
      </c>
      <c r="M183" s="45" t="e">
        <f ca="1">EXP(-M112*HW_delta_t)*(N183+N161)</f>
        <v>#NAME?</v>
      </c>
      <c r="N183" s="45" t="e">
        <f ca="1">EXP(-N112*HW_delta_t)*(O183+O161)</f>
        <v>#NAME?</v>
      </c>
      <c r="O183" s="45" t="e">
        <f ca="1">EXP(-O112*HW_delta_t)*(P183+P161)</f>
        <v>#NAME?</v>
      </c>
      <c r="P183" s="45" t="e">
        <f ca="1">EXP(-P112*HW_delta_t)*(Q183+Q161)</f>
        <v>#NAME?</v>
      </c>
      <c r="Q183" s="45" t="e">
        <f ca="1">EXP(-Q112*HW_delta_t)*(R183+R161)</f>
        <v>#NAME?</v>
      </c>
      <c r="R183" s="45" t="e">
        <f ca="1">EXP(-R112*HW_delta_t)*(S183+S161)</f>
        <v>#NAME?</v>
      </c>
      <c r="S183" s="45" t="e">
        <f ca="1">EXP(-S112*HW_delta_t)*(T183+T161)</f>
        <v>#NAME?</v>
      </c>
      <c r="T183" s="45" t="e">
        <f ca="1">EXP(-T112*HW_delta_t)*(U183+U161)</f>
        <v>#NAME?</v>
      </c>
      <c r="U183" s="45" t="e">
        <f ca="1">EXP(-U112*HW_delta_t)*(V183+V161)</f>
        <v>#NAME?</v>
      </c>
      <c r="V183" s="45" t="e">
        <f ca="1">EXP(-V112*HW_delta_t)*(W183+W161)</f>
        <v>#NAME?</v>
      </c>
      <c r="W183" s="45" t="e">
        <f ca="1">EXP(-W112*HW_delta_t)*(X183+X161)</f>
        <v>#NAME?</v>
      </c>
      <c r="X183" s="45" t="e">
        <f ca="1">EXP(-X112*HW_delta_t)*(Y183+Y161)</f>
        <v>#NAME?</v>
      </c>
      <c r="Y183" s="45" t="e">
        <f ca="1">EXP(-Y112*HW_delta_t)*(Z183+Z161)</f>
        <v>#NAME?</v>
      </c>
      <c r="Z183" s="45" t="e">
        <f ca="1">EXP(-Z112*HW_delta_t)*(AA183+AA161)</f>
        <v>#NAME?</v>
      </c>
      <c r="AA183" s="45">
        <v>0</v>
      </c>
      <c r="AB183" s="3"/>
    </row>
    <row r="184" spans="1:28">
      <c r="A184" s="16"/>
      <c r="B184" s="4">
        <f t="shared" si="72"/>
        <v>14</v>
      </c>
      <c r="C184" s="45" t="e">
        <f ca="1">EXP(-C113*HW_delta_t)*(D184+D162)</f>
        <v>#NAME?</v>
      </c>
      <c r="D184" s="45" t="e">
        <f ca="1">EXP(-D113*HW_delta_t)*(E184+E162)</f>
        <v>#NAME?</v>
      </c>
      <c r="E184" s="45" t="e">
        <f ca="1">EXP(-E113*HW_delta_t)*(F184+F162)</f>
        <v>#NAME?</v>
      </c>
      <c r="F184" s="45" t="e">
        <f ca="1">EXP(-F113*HW_delta_t)*(G184+G162)</f>
        <v>#NAME?</v>
      </c>
      <c r="G184" s="45" t="e">
        <f ca="1">EXP(-G113*HW_delta_t)*(H184+H162)</f>
        <v>#NAME?</v>
      </c>
      <c r="H184" s="45" t="e">
        <f ca="1">EXP(-H113*HW_delta_t)*(I184+I162)</f>
        <v>#NAME?</v>
      </c>
      <c r="I184" s="45" t="e">
        <f ca="1">EXP(-I113*HW_delta_t)*(J184+J162)</f>
        <v>#NAME?</v>
      </c>
      <c r="J184" s="45" t="e">
        <f ca="1">EXP(-J113*HW_delta_t)*(K184+K162)</f>
        <v>#NAME?</v>
      </c>
      <c r="K184" s="45" t="e">
        <f ca="1">EXP(-K113*HW_delta_t)*(L184+L162)</f>
        <v>#NAME?</v>
      </c>
      <c r="L184" s="45" t="e">
        <f ca="1">EXP(-L113*HW_delta_t)*(M184+M162)</f>
        <v>#NAME?</v>
      </c>
      <c r="M184" s="45" t="e">
        <f ca="1">EXP(-M113*HW_delta_t)*(N184+N162)</f>
        <v>#NAME?</v>
      </c>
      <c r="N184" s="45" t="e">
        <f ca="1">EXP(-N113*HW_delta_t)*(O184+O162)</f>
        <v>#NAME?</v>
      </c>
      <c r="O184" s="45" t="e">
        <f ca="1">EXP(-O113*HW_delta_t)*(P184+P162)</f>
        <v>#NAME?</v>
      </c>
      <c r="P184" s="45" t="e">
        <f ca="1">EXP(-P113*HW_delta_t)*(Q184+Q162)</f>
        <v>#NAME?</v>
      </c>
      <c r="Q184" s="45" t="e">
        <f ca="1">EXP(-Q113*HW_delta_t)*(R184+R162)</f>
        <v>#NAME?</v>
      </c>
      <c r="R184" s="45" t="e">
        <f ca="1">EXP(-R113*HW_delta_t)*(S184+S162)</f>
        <v>#NAME?</v>
      </c>
      <c r="S184" s="45" t="e">
        <f ca="1">EXP(-S113*HW_delta_t)*(T184+T162)</f>
        <v>#NAME?</v>
      </c>
      <c r="T184" s="45" t="e">
        <f ca="1">EXP(-T113*HW_delta_t)*(U184+U162)</f>
        <v>#NAME?</v>
      </c>
      <c r="U184" s="45" t="e">
        <f ca="1">EXP(-U113*HW_delta_t)*(V184+V162)</f>
        <v>#NAME?</v>
      </c>
      <c r="V184" s="45" t="e">
        <f ca="1">EXP(-V113*HW_delta_t)*(W184+W162)</f>
        <v>#NAME?</v>
      </c>
      <c r="W184" s="45" t="e">
        <f ca="1">EXP(-W113*HW_delta_t)*(X184+X162)</f>
        <v>#NAME?</v>
      </c>
      <c r="X184" s="45" t="e">
        <f ca="1">EXP(-X113*HW_delta_t)*(Y184+Y162)</f>
        <v>#NAME?</v>
      </c>
      <c r="Y184" s="45" t="e">
        <f ca="1">EXP(-Y113*HW_delta_t)*(Z184+Z162)</f>
        <v>#NAME?</v>
      </c>
      <c r="Z184" s="45" t="e">
        <f ca="1">EXP(-Z113*HW_delta_t)*(AA184+AA162)</f>
        <v>#NAME?</v>
      </c>
      <c r="AA184" s="45">
        <v>0</v>
      </c>
      <c r="AB184" s="3"/>
    </row>
    <row r="185" spans="1:28">
      <c r="A185" s="16"/>
      <c r="B185" s="4">
        <f t="shared" si="72"/>
        <v>15</v>
      </c>
      <c r="C185" s="45" t="e">
        <f ca="1">EXP(-C114*HW_delta_t)*(D185+D163)</f>
        <v>#NAME?</v>
      </c>
      <c r="D185" s="45" t="e">
        <f ca="1">EXP(-D114*HW_delta_t)*(E185+E163)</f>
        <v>#NAME?</v>
      </c>
      <c r="E185" s="45" t="e">
        <f ca="1">EXP(-E114*HW_delta_t)*(F185+F163)</f>
        <v>#NAME?</v>
      </c>
      <c r="F185" s="45" t="e">
        <f ca="1">EXP(-F114*HW_delta_t)*(G185+G163)</f>
        <v>#NAME?</v>
      </c>
      <c r="G185" s="45" t="e">
        <f ca="1">EXP(-G114*HW_delta_t)*(H185+H163)</f>
        <v>#NAME?</v>
      </c>
      <c r="H185" s="45" t="e">
        <f ca="1">EXP(-H114*HW_delta_t)*(I185+I163)</f>
        <v>#NAME?</v>
      </c>
      <c r="I185" s="45" t="e">
        <f ca="1">EXP(-I114*HW_delta_t)*(J185+J163)</f>
        <v>#NAME?</v>
      </c>
      <c r="J185" s="45" t="e">
        <f ca="1">EXP(-J114*HW_delta_t)*(K185+K163)</f>
        <v>#NAME?</v>
      </c>
      <c r="K185" s="45" t="e">
        <f ca="1">EXP(-K114*HW_delta_t)*(L185+L163)</f>
        <v>#NAME?</v>
      </c>
      <c r="L185" s="45" t="e">
        <f ca="1">EXP(-L114*HW_delta_t)*(M185+M163)</f>
        <v>#NAME?</v>
      </c>
      <c r="M185" s="45" t="e">
        <f ca="1">EXP(-M114*HW_delta_t)*(N185+N163)</f>
        <v>#NAME?</v>
      </c>
      <c r="N185" s="45" t="e">
        <f ca="1">EXP(-N114*HW_delta_t)*(O185+O163)</f>
        <v>#NAME?</v>
      </c>
      <c r="O185" s="45" t="e">
        <f ca="1">EXP(-O114*HW_delta_t)*(P185+P163)</f>
        <v>#NAME?</v>
      </c>
      <c r="P185" s="45" t="e">
        <f ca="1">EXP(-P114*HW_delta_t)*(Q185+Q163)</f>
        <v>#NAME?</v>
      </c>
      <c r="Q185" s="45" t="e">
        <f ca="1">EXP(-Q114*HW_delta_t)*(R185+R163)</f>
        <v>#NAME?</v>
      </c>
      <c r="R185" s="45" t="e">
        <f ca="1">EXP(-R114*HW_delta_t)*(S185+S163)</f>
        <v>#NAME?</v>
      </c>
      <c r="S185" s="45" t="e">
        <f ca="1">EXP(-S114*HW_delta_t)*(T185+T163)</f>
        <v>#NAME?</v>
      </c>
      <c r="T185" s="45" t="e">
        <f ca="1">EXP(-T114*HW_delta_t)*(U185+U163)</f>
        <v>#NAME?</v>
      </c>
      <c r="U185" s="45" t="e">
        <f ca="1">EXP(-U114*HW_delta_t)*(V185+V163)</f>
        <v>#NAME?</v>
      </c>
      <c r="V185" s="45" t="e">
        <f ca="1">EXP(-V114*HW_delta_t)*(W185+W163)</f>
        <v>#NAME?</v>
      </c>
      <c r="W185" s="45" t="e">
        <f ca="1">EXP(-W114*HW_delta_t)*(X185+X163)</f>
        <v>#NAME?</v>
      </c>
      <c r="X185" s="45" t="e">
        <f ca="1">EXP(-X114*HW_delta_t)*(Y185+Y163)</f>
        <v>#NAME?</v>
      </c>
      <c r="Y185" s="45" t="e">
        <f ca="1">EXP(-Y114*HW_delta_t)*(Z185+Z163)</f>
        <v>#NAME?</v>
      </c>
      <c r="Z185" s="45" t="e">
        <f ca="1">EXP(-Z114*HW_delta_t)*(AA185+AA163)</f>
        <v>#NAME?</v>
      </c>
      <c r="AA185" s="45">
        <v>0</v>
      </c>
      <c r="AB185" s="3"/>
    </row>
    <row r="186" spans="1:28">
      <c r="A186" s="16"/>
      <c r="B186" s="4">
        <f t="shared" si="72"/>
        <v>16</v>
      </c>
      <c r="C186" s="45" t="e">
        <f ca="1">EXP(-C115*HW_delta_t)*(D186+D164)</f>
        <v>#NAME?</v>
      </c>
      <c r="D186" s="45" t="e">
        <f ca="1">EXP(-D115*HW_delta_t)*(E186+E164)</f>
        <v>#NAME?</v>
      </c>
      <c r="E186" s="45" t="e">
        <f ca="1">EXP(-E115*HW_delta_t)*(F186+F164)</f>
        <v>#NAME?</v>
      </c>
      <c r="F186" s="45" t="e">
        <f ca="1">EXP(-F115*HW_delta_t)*(G186+G164)</f>
        <v>#NAME?</v>
      </c>
      <c r="G186" s="45" t="e">
        <f ca="1">EXP(-G115*HW_delta_t)*(H186+H164)</f>
        <v>#NAME?</v>
      </c>
      <c r="H186" s="45" t="e">
        <f ca="1">EXP(-H115*HW_delta_t)*(I186+I164)</f>
        <v>#NAME?</v>
      </c>
      <c r="I186" s="45" t="e">
        <f ca="1">EXP(-I115*HW_delta_t)*(J186+J164)</f>
        <v>#NAME?</v>
      </c>
      <c r="J186" s="45" t="e">
        <f ca="1">EXP(-J115*HW_delta_t)*(K186+K164)</f>
        <v>#NAME?</v>
      </c>
      <c r="K186" s="45" t="e">
        <f ca="1">EXP(-K115*HW_delta_t)*(L186+L164)</f>
        <v>#NAME?</v>
      </c>
      <c r="L186" s="45" t="e">
        <f ca="1">EXP(-L115*HW_delta_t)*(M186+M164)</f>
        <v>#NAME?</v>
      </c>
      <c r="M186" s="45" t="e">
        <f ca="1">EXP(-M115*HW_delta_t)*(N186+N164)</f>
        <v>#NAME?</v>
      </c>
      <c r="N186" s="45" t="e">
        <f ca="1">EXP(-N115*HW_delta_t)*(O186+O164)</f>
        <v>#NAME?</v>
      </c>
      <c r="O186" s="45" t="e">
        <f ca="1">EXP(-O115*HW_delta_t)*(P186+P164)</f>
        <v>#NAME?</v>
      </c>
      <c r="P186" s="45" t="e">
        <f ca="1">EXP(-P115*HW_delta_t)*(Q186+Q164)</f>
        <v>#NAME?</v>
      </c>
      <c r="Q186" s="45" t="e">
        <f ca="1">EXP(-Q115*HW_delta_t)*(R186+R164)</f>
        <v>#NAME?</v>
      </c>
      <c r="R186" s="45" t="e">
        <f ca="1">EXP(-R115*HW_delta_t)*(S186+S164)</f>
        <v>#NAME?</v>
      </c>
      <c r="S186" s="45" t="e">
        <f ca="1">EXP(-S115*HW_delta_t)*(T186+T164)</f>
        <v>#NAME?</v>
      </c>
      <c r="T186" s="45" t="e">
        <f ca="1">EXP(-T115*HW_delta_t)*(U186+U164)</f>
        <v>#NAME?</v>
      </c>
      <c r="U186" s="45" t="e">
        <f ca="1">EXP(-U115*HW_delta_t)*(V186+V164)</f>
        <v>#NAME?</v>
      </c>
      <c r="V186" s="45" t="e">
        <f ca="1">EXP(-V115*HW_delta_t)*(W186+W164)</f>
        <v>#NAME?</v>
      </c>
      <c r="W186" s="45" t="e">
        <f ca="1">EXP(-W115*HW_delta_t)*(X186+X164)</f>
        <v>#NAME?</v>
      </c>
      <c r="X186" s="45" t="e">
        <f ca="1">EXP(-X115*HW_delta_t)*(Y186+Y164)</f>
        <v>#NAME?</v>
      </c>
      <c r="Y186" s="45" t="e">
        <f ca="1">EXP(-Y115*HW_delta_t)*(Z186+Z164)</f>
        <v>#NAME?</v>
      </c>
      <c r="Z186" s="45" t="e">
        <f ca="1">EXP(-Z115*HW_delta_t)*(AA186+AA164)</f>
        <v>#NAME?</v>
      </c>
      <c r="AA186" s="45">
        <v>0</v>
      </c>
      <c r="AB186" s="3"/>
    </row>
    <row r="187" spans="1:28">
      <c r="A187" s="16"/>
      <c r="B187" s="4">
        <f t="shared" si="72"/>
        <v>17</v>
      </c>
      <c r="C187" s="45" t="e">
        <f ca="1">EXP(-C116*HW_delta_t)*(D187+D165)</f>
        <v>#NAME?</v>
      </c>
      <c r="D187" s="45" t="e">
        <f ca="1">EXP(-D116*HW_delta_t)*(E187+E165)</f>
        <v>#NAME?</v>
      </c>
      <c r="E187" s="45" t="e">
        <f ca="1">EXP(-E116*HW_delta_t)*(F187+F165)</f>
        <v>#NAME?</v>
      </c>
      <c r="F187" s="45" t="e">
        <f ca="1">EXP(-F116*HW_delta_t)*(G187+G165)</f>
        <v>#NAME?</v>
      </c>
      <c r="G187" s="45" t="e">
        <f ca="1">EXP(-G116*HW_delta_t)*(H187+H165)</f>
        <v>#NAME?</v>
      </c>
      <c r="H187" s="45" t="e">
        <f ca="1">EXP(-H116*HW_delta_t)*(I187+I165)</f>
        <v>#NAME?</v>
      </c>
      <c r="I187" s="45" t="e">
        <f ca="1">EXP(-I116*HW_delta_t)*(J187+J165)</f>
        <v>#NAME?</v>
      </c>
      <c r="J187" s="45" t="e">
        <f ca="1">EXP(-J116*HW_delta_t)*(K187+K165)</f>
        <v>#NAME?</v>
      </c>
      <c r="K187" s="45" t="e">
        <f ca="1">EXP(-K116*HW_delta_t)*(L187+L165)</f>
        <v>#NAME?</v>
      </c>
      <c r="L187" s="45" t="e">
        <f ca="1">EXP(-L116*HW_delta_t)*(M187+M165)</f>
        <v>#NAME?</v>
      </c>
      <c r="M187" s="45" t="e">
        <f ca="1">EXP(-M116*HW_delta_t)*(N187+N165)</f>
        <v>#NAME?</v>
      </c>
      <c r="N187" s="45" t="e">
        <f ca="1">EXP(-N116*HW_delta_t)*(O187+O165)</f>
        <v>#NAME?</v>
      </c>
      <c r="O187" s="45" t="e">
        <f ca="1">EXP(-O116*HW_delta_t)*(P187+P165)</f>
        <v>#NAME?</v>
      </c>
      <c r="P187" s="45" t="e">
        <f ca="1">EXP(-P116*HW_delta_t)*(Q187+Q165)</f>
        <v>#NAME?</v>
      </c>
      <c r="Q187" s="45" t="e">
        <f ca="1">EXP(-Q116*HW_delta_t)*(R187+R165)</f>
        <v>#NAME?</v>
      </c>
      <c r="R187" s="45" t="e">
        <f ca="1">EXP(-R116*HW_delta_t)*(S187+S165)</f>
        <v>#NAME?</v>
      </c>
      <c r="S187" s="45" t="e">
        <f ca="1">EXP(-S116*HW_delta_t)*(T187+T165)</f>
        <v>#NAME?</v>
      </c>
      <c r="T187" s="45" t="e">
        <f ca="1">EXP(-T116*HW_delta_t)*(U187+U165)</f>
        <v>#NAME?</v>
      </c>
      <c r="U187" s="45" t="e">
        <f ca="1">EXP(-U116*HW_delta_t)*(V187+V165)</f>
        <v>#NAME?</v>
      </c>
      <c r="V187" s="45" t="e">
        <f ca="1">EXP(-V116*HW_delta_t)*(W187+W165)</f>
        <v>#NAME?</v>
      </c>
      <c r="W187" s="45" t="e">
        <f ca="1">EXP(-W116*HW_delta_t)*(X187+X165)</f>
        <v>#NAME?</v>
      </c>
      <c r="X187" s="45" t="e">
        <f ca="1">EXP(-X116*HW_delta_t)*(Y187+Y165)</f>
        <v>#NAME?</v>
      </c>
      <c r="Y187" s="45" t="e">
        <f ca="1">EXP(-Y116*HW_delta_t)*(Z187+Z165)</f>
        <v>#NAME?</v>
      </c>
      <c r="Z187" s="45" t="e">
        <f ca="1">EXP(-Z116*HW_delta_t)*(AA187+AA165)</f>
        <v>#NAME?</v>
      </c>
      <c r="AA187" s="45">
        <v>0</v>
      </c>
      <c r="AB187" s="3"/>
    </row>
    <row r="188" spans="1:28">
      <c r="A188" s="16"/>
      <c r="B188" s="4">
        <f t="shared" si="72"/>
        <v>18</v>
      </c>
      <c r="C188" s="45" t="e">
        <f ca="1">EXP(-C117*HW_delta_t)*(D188+D166)</f>
        <v>#NAME?</v>
      </c>
      <c r="D188" s="45" t="e">
        <f ca="1">EXP(-D117*HW_delta_t)*(E188+E166)</f>
        <v>#NAME?</v>
      </c>
      <c r="E188" s="45" t="e">
        <f ca="1">EXP(-E117*HW_delta_t)*(F188+F166)</f>
        <v>#NAME?</v>
      </c>
      <c r="F188" s="45" t="e">
        <f ca="1">EXP(-F117*HW_delta_t)*(G188+G166)</f>
        <v>#NAME?</v>
      </c>
      <c r="G188" s="45" t="e">
        <f ca="1">EXP(-G117*HW_delta_t)*(H188+H166)</f>
        <v>#NAME?</v>
      </c>
      <c r="H188" s="45" t="e">
        <f ca="1">EXP(-H117*HW_delta_t)*(I188+I166)</f>
        <v>#NAME?</v>
      </c>
      <c r="I188" s="45" t="e">
        <f ca="1">EXP(-I117*HW_delta_t)*(J188+J166)</f>
        <v>#NAME?</v>
      </c>
      <c r="J188" s="45" t="e">
        <f ca="1">EXP(-J117*HW_delta_t)*(K188+K166)</f>
        <v>#NAME?</v>
      </c>
      <c r="K188" s="45" t="e">
        <f ca="1">EXP(-K117*HW_delta_t)*(L188+L166)</f>
        <v>#NAME?</v>
      </c>
      <c r="L188" s="45" t="e">
        <f ca="1">EXP(-L117*HW_delta_t)*(M188+M166)</f>
        <v>#NAME?</v>
      </c>
      <c r="M188" s="45" t="e">
        <f ca="1">EXP(-M117*HW_delta_t)*(N188+N166)</f>
        <v>#NAME?</v>
      </c>
      <c r="N188" s="45" t="e">
        <f ca="1">EXP(-N117*HW_delta_t)*(O188+O166)</f>
        <v>#NAME?</v>
      </c>
      <c r="O188" s="45" t="e">
        <f ca="1">EXP(-O117*HW_delta_t)*(P188+P166)</f>
        <v>#NAME?</v>
      </c>
      <c r="P188" s="45" t="e">
        <f ca="1">EXP(-P117*HW_delta_t)*(Q188+Q166)</f>
        <v>#NAME?</v>
      </c>
      <c r="Q188" s="45" t="e">
        <f ca="1">EXP(-Q117*HW_delta_t)*(R188+R166)</f>
        <v>#NAME?</v>
      </c>
      <c r="R188" s="45" t="e">
        <f ca="1">EXP(-R117*HW_delta_t)*(S188+S166)</f>
        <v>#NAME?</v>
      </c>
      <c r="S188" s="45" t="e">
        <f ca="1">EXP(-S117*HW_delta_t)*(T188+T166)</f>
        <v>#NAME?</v>
      </c>
      <c r="T188" s="45" t="e">
        <f ca="1">EXP(-T117*HW_delta_t)*(U188+U166)</f>
        <v>#NAME?</v>
      </c>
      <c r="U188" s="45" t="e">
        <f ca="1">EXP(-U117*HW_delta_t)*(V188+V166)</f>
        <v>#NAME?</v>
      </c>
      <c r="V188" s="45" t="e">
        <f ca="1">EXP(-V117*HW_delta_t)*(W188+W166)</f>
        <v>#NAME?</v>
      </c>
      <c r="W188" s="45" t="e">
        <f ca="1">EXP(-W117*HW_delta_t)*(X188+X166)</f>
        <v>#NAME?</v>
      </c>
      <c r="X188" s="45" t="e">
        <f ca="1">EXP(-X117*HW_delta_t)*(Y188+Y166)</f>
        <v>#NAME?</v>
      </c>
      <c r="Y188" s="45" t="e">
        <f ca="1">EXP(-Y117*HW_delta_t)*(Z188+Z166)</f>
        <v>#NAME?</v>
      </c>
      <c r="Z188" s="45" t="e">
        <f ca="1">EXP(-Z117*HW_delta_t)*(AA188+AA166)</f>
        <v>#NAME?</v>
      </c>
      <c r="AA188" s="45">
        <v>0</v>
      </c>
      <c r="AB188" s="3"/>
    </row>
    <row r="189" spans="1:28">
      <c r="A189" s="16"/>
      <c r="B189" s="4">
        <f t="shared" si="72"/>
        <v>19</v>
      </c>
      <c r="C189" s="45" t="e">
        <f ca="1">EXP(-C118*HW_delta_t)*(D189+D167)</f>
        <v>#NAME?</v>
      </c>
      <c r="D189" s="45" t="e">
        <f ca="1">EXP(-D118*HW_delta_t)*(E189+E167)</f>
        <v>#NAME?</v>
      </c>
      <c r="E189" s="45" t="e">
        <f ca="1">EXP(-E118*HW_delta_t)*(F189+F167)</f>
        <v>#NAME?</v>
      </c>
      <c r="F189" s="45" t="e">
        <f ca="1">EXP(-F118*HW_delta_t)*(G189+G167)</f>
        <v>#NAME?</v>
      </c>
      <c r="G189" s="45" t="e">
        <f ca="1">EXP(-G118*HW_delta_t)*(H189+H167)</f>
        <v>#NAME?</v>
      </c>
      <c r="H189" s="45" t="e">
        <f ca="1">EXP(-H118*HW_delta_t)*(I189+I167)</f>
        <v>#NAME?</v>
      </c>
      <c r="I189" s="45" t="e">
        <f ca="1">EXP(-I118*HW_delta_t)*(J189+J167)</f>
        <v>#NAME?</v>
      </c>
      <c r="J189" s="45" t="e">
        <f ca="1">EXP(-J118*HW_delta_t)*(K189+K167)</f>
        <v>#NAME?</v>
      </c>
      <c r="K189" s="45" t="e">
        <f ca="1">EXP(-K118*HW_delta_t)*(L189+L167)</f>
        <v>#NAME?</v>
      </c>
      <c r="L189" s="45" t="e">
        <f ca="1">EXP(-L118*HW_delta_t)*(M189+M167)</f>
        <v>#NAME?</v>
      </c>
      <c r="M189" s="45" t="e">
        <f ca="1">EXP(-M118*HW_delta_t)*(N189+N167)</f>
        <v>#NAME?</v>
      </c>
      <c r="N189" s="45" t="e">
        <f ca="1">EXP(-N118*HW_delta_t)*(O189+O167)</f>
        <v>#NAME?</v>
      </c>
      <c r="O189" s="45" t="e">
        <f ca="1">EXP(-O118*HW_delta_t)*(P189+P167)</f>
        <v>#NAME?</v>
      </c>
      <c r="P189" s="45" t="e">
        <f ca="1">EXP(-P118*HW_delta_t)*(Q189+Q167)</f>
        <v>#NAME?</v>
      </c>
      <c r="Q189" s="45" t="e">
        <f ca="1">EXP(-Q118*HW_delta_t)*(R189+R167)</f>
        <v>#NAME?</v>
      </c>
      <c r="R189" s="45" t="e">
        <f ca="1">EXP(-R118*HW_delta_t)*(S189+S167)</f>
        <v>#NAME?</v>
      </c>
      <c r="S189" s="45" t="e">
        <f ca="1">EXP(-S118*HW_delta_t)*(T189+T167)</f>
        <v>#NAME?</v>
      </c>
      <c r="T189" s="45" t="e">
        <f ca="1">EXP(-T118*HW_delta_t)*(U189+U167)</f>
        <v>#NAME?</v>
      </c>
      <c r="U189" s="45" t="e">
        <f ca="1">EXP(-U118*HW_delta_t)*(V189+V167)</f>
        <v>#NAME?</v>
      </c>
      <c r="V189" s="45" t="e">
        <f ca="1">EXP(-V118*HW_delta_t)*(W189+W167)</f>
        <v>#NAME?</v>
      </c>
      <c r="W189" s="45" t="e">
        <f ca="1">EXP(-W118*HW_delta_t)*(X189+X167)</f>
        <v>#NAME?</v>
      </c>
      <c r="X189" s="45" t="e">
        <f ca="1">EXP(-X118*HW_delta_t)*(Y189+Y167)</f>
        <v>#NAME?</v>
      </c>
      <c r="Y189" s="45" t="e">
        <f ca="1">EXP(-Y118*HW_delta_t)*(Z189+Z167)</f>
        <v>#NAME?</v>
      </c>
      <c r="Z189" s="45" t="e">
        <f ca="1">EXP(-Z118*HW_delta_t)*(AA189+AA167)</f>
        <v>#NAME?</v>
      </c>
      <c r="AA189" s="45">
        <v>0</v>
      </c>
      <c r="AB189" s="3"/>
    </row>
    <row r="190" spans="1:28">
      <c r="A190" s="16"/>
      <c r="B190" s="4">
        <f t="shared" si="72"/>
        <v>20</v>
      </c>
      <c r="C190" s="45" t="e">
        <f ca="1">EXP(-C119*HW_delta_t)*(D190+D168)</f>
        <v>#NAME?</v>
      </c>
      <c r="D190" s="45" t="e">
        <f ca="1">EXP(-D119*HW_delta_t)*(E190+E168)</f>
        <v>#NAME?</v>
      </c>
      <c r="E190" s="45" t="e">
        <f ca="1">EXP(-E119*HW_delta_t)*(F190+F168)</f>
        <v>#NAME?</v>
      </c>
      <c r="F190" s="45" t="e">
        <f ca="1">EXP(-F119*HW_delta_t)*(G190+G168)</f>
        <v>#NAME?</v>
      </c>
      <c r="G190" s="45" t="e">
        <f ca="1">EXP(-G119*HW_delta_t)*(H190+H168)</f>
        <v>#NAME?</v>
      </c>
      <c r="H190" s="45" t="e">
        <f ca="1">EXP(-H119*HW_delta_t)*(I190+I168)</f>
        <v>#NAME?</v>
      </c>
      <c r="I190" s="45" t="e">
        <f ca="1">EXP(-I119*HW_delta_t)*(J190+J168)</f>
        <v>#NAME?</v>
      </c>
      <c r="J190" s="45" t="e">
        <f ca="1">EXP(-J119*HW_delta_t)*(K190+K168)</f>
        <v>#NAME?</v>
      </c>
      <c r="K190" s="45" t="e">
        <f ca="1">EXP(-K119*HW_delta_t)*(L190+L168)</f>
        <v>#NAME?</v>
      </c>
      <c r="L190" s="45" t="e">
        <f ca="1">EXP(-L119*HW_delta_t)*(M190+M168)</f>
        <v>#NAME?</v>
      </c>
      <c r="M190" s="45" t="e">
        <f ca="1">EXP(-M119*HW_delta_t)*(N190+N168)</f>
        <v>#NAME?</v>
      </c>
      <c r="N190" s="45" t="e">
        <f ca="1">EXP(-N119*HW_delta_t)*(O190+O168)</f>
        <v>#NAME?</v>
      </c>
      <c r="O190" s="45" t="e">
        <f ca="1">EXP(-O119*HW_delta_t)*(P190+P168)</f>
        <v>#NAME?</v>
      </c>
      <c r="P190" s="45" t="e">
        <f ca="1">EXP(-P119*HW_delta_t)*(Q190+Q168)</f>
        <v>#NAME?</v>
      </c>
      <c r="Q190" s="45" t="e">
        <f ca="1">EXP(-Q119*HW_delta_t)*(R190+R168)</f>
        <v>#NAME?</v>
      </c>
      <c r="R190" s="45" t="e">
        <f ca="1">EXP(-R119*HW_delta_t)*(S190+S168)</f>
        <v>#NAME?</v>
      </c>
      <c r="S190" s="45" t="e">
        <f ca="1">EXP(-S119*HW_delta_t)*(T190+T168)</f>
        <v>#NAME?</v>
      </c>
      <c r="T190" s="45" t="e">
        <f ca="1">EXP(-T119*HW_delta_t)*(U190+U168)</f>
        <v>#NAME?</v>
      </c>
      <c r="U190" s="45" t="e">
        <f ca="1">EXP(-U119*HW_delta_t)*(V190+V168)</f>
        <v>#NAME?</v>
      </c>
      <c r="V190" s="45" t="e">
        <f ca="1">EXP(-V119*HW_delta_t)*(W190+W168)</f>
        <v>#NAME?</v>
      </c>
      <c r="W190" s="45" t="e">
        <f ca="1">EXP(-W119*HW_delta_t)*(X190+X168)</f>
        <v>#NAME?</v>
      </c>
      <c r="X190" s="45" t="e">
        <f ca="1">EXP(-X119*HW_delta_t)*(Y190+Y168)</f>
        <v>#NAME?</v>
      </c>
      <c r="Y190" s="45" t="e">
        <f ca="1">EXP(-Y119*HW_delta_t)*(Z190+Z168)</f>
        <v>#NAME?</v>
      </c>
      <c r="Z190" s="45" t="e">
        <f ca="1">EXP(-Z119*HW_delta_t)*(AA190+AA168)</f>
        <v>#NAME?</v>
      </c>
      <c r="AA190" s="45">
        <v>0</v>
      </c>
      <c r="AB190" s="3"/>
    </row>
    <row r="191" spans="1:28">
      <c r="A191" s="3"/>
      <c r="B191" s="3"/>
      <c r="C191" s="7">
        <v>0</v>
      </c>
      <c r="D191" s="7">
        <f>C191+1</f>
        <v>1</v>
      </c>
      <c r="E191" s="7">
        <f t="shared" ref="E191:AA191" si="73">D191+1</f>
        <v>2</v>
      </c>
      <c r="F191" s="7">
        <f t="shared" si="73"/>
        <v>3</v>
      </c>
      <c r="G191" s="7">
        <f t="shared" si="73"/>
        <v>4</v>
      </c>
      <c r="H191" s="7">
        <f t="shared" si="73"/>
        <v>5</v>
      </c>
      <c r="I191" s="7">
        <f t="shared" si="73"/>
        <v>6</v>
      </c>
      <c r="J191" s="7">
        <f t="shared" si="73"/>
        <v>7</v>
      </c>
      <c r="K191" s="7">
        <f t="shared" si="73"/>
        <v>8</v>
      </c>
      <c r="L191" s="7">
        <f t="shared" si="73"/>
        <v>9</v>
      </c>
      <c r="M191" s="7">
        <f t="shared" si="73"/>
        <v>10</v>
      </c>
      <c r="N191" s="7">
        <f t="shared" si="73"/>
        <v>11</v>
      </c>
      <c r="O191" s="7">
        <f t="shared" si="73"/>
        <v>12</v>
      </c>
      <c r="P191" s="7">
        <f t="shared" si="73"/>
        <v>13</v>
      </c>
      <c r="Q191" s="7">
        <f t="shared" si="73"/>
        <v>14</v>
      </c>
      <c r="R191" s="7">
        <f t="shared" si="73"/>
        <v>15</v>
      </c>
      <c r="S191" s="7">
        <f t="shared" si="73"/>
        <v>16</v>
      </c>
      <c r="T191" s="7">
        <f t="shared" si="73"/>
        <v>17</v>
      </c>
      <c r="U191" s="7">
        <f t="shared" si="73"/>
        <v>18</v>
      </c>
      <c r="V191" s="7">
        <f t="shared" si="73"/>
        <v>19</v>
      </c>
      <c r="W191" s="7">
        <f t="shared" si="73"/>
        <v>20</v>
      </c>
      <c r="X191" s="7">
        <f t="shared" si="73"/>
        <v>21</v>
      </c>
      <c r="Y191" s="7">
        <f t="shared" si="73"/>
        <v>22</v>
      </c>
      <c r="Z191" s="7">
        <f t="shared" si="73"/>
        <v>23</v>
      </c>
      <c r="AA191" s="7">
        <f t="shared" si="73"/>
        <v>24</v>
      </c>
      <c r="AB191" s="3"/>
    </row>
    <row r="193" spans="3:27"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</sheetData>
  <mergeCells count="15">
    <mergeCell ref="A70:B70"/>
    <mergeCell ref="A92:B92"/>
    <mergeCell ref="A93:B93"/>
    <mergeCell ref="C122:AA122"/>
    <mergeCell ref="C144:AA144"/>
    <mergeCell ref="C148:AA148"/>
    <mergeCell ref="C170:AA170"/>
    <mergeCell ref="A7:A26"/>
    <mergeCell ref="A28:A47"/>
    <mergeCell ref="A49:A68"/>
    <mergeCell ref="A72:A91"/>
    <mergeCell ref="A100:A119"/>
    <mergeCell ref="A123:A142"/>
    <mergeCell ref="A149:A168"/>
    <mergeCell ref="A171:A190"/>
  </mergeCells>
  <pageMargins left="0.75" right="0.75" top="1" bottom="1" header="0.5" footer="0.5"/>
  <pageSetup paperSize="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QRM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BK</vt:lpstr>
      <vt:lpstr>HW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2000-11-24T16:55:00Z</dcterms:created>
  <cp:lastPrinted>2001-07-03T20:26:00Z</cp:lastPrinted>
  <dcterms:modified xsi:type="dcterms:W3CDTF">2016-04-11T23:48:36Z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