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/Desktop/rf_dummy_50ohm_20W/4_Electrical/rev1/data/"/>
    </mc:Choice>
  </mc:AlternateContent>
  <xr:revisionPtr revIDLastSave="0" documentId="13_ncr:1_{C10263A6-859E-3447-A9A1-C345CC5EAD3E}" xr6:coauthVersionLast="40" xr6:coauthVersionMax="40" xr10:uidLastSave="{00000000-0000-0000-0000-000000000000}"/>
  <bookViews>
    <workbookView xWindow="0" yWindow="1620" windowWidth="28040" windowHeight="17440" xr2:uid="{385F312A-0287-C04C-9787-B3E31AB07B75}"/>
  </bookViews>
  <sheets>
    <sheet name="f=1.8MHz 160m" sheetId="1" r:id="rId1"/>
    <sheet name="f=10MHz" sheetId="2" r:id="rId2"/>
    <sheet name="f=30MHz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" l="1"/>
  <c r="F3" i="1"/>
  <c r="F4" i="1"/>
  <c r="F5" i="1"/>
  <c r="F6" i="1"/>
  <c r="F7" i="1"/>
  <c r="F8" i="1"/>
  <c r="F9" i="1"/>
  <c r="F10" i="1"/>
  <c r="F11" i="1"/>
  <c r="F12" i="1"/>
  <c r="F13" i="1"/>
  <c r="F2" i="1"/>
  <c r="D2" i="1"/>
  <c r="D3" i="1"/>
  <c r="D4" i="1"/>
  <c r="D5" i="1"/>
  <c r="D6" i="1"/>
  <c r="D7" i="1"/>
  <c r="D8" i="1"/>
  <c r="D9" i="1"/>
  <c r="E9" i="1" s="1"/>
  <c r="D10" i="1"/>
  <c r="E10" i="1" s="1"/>
  <c r="D11" i="1"/>
  <c r="D12" i="1"/>
  <c r="D13" i="1"/>
  <c r="D14" i="1"/>
  <c r="E4" i="1"/>
  <c r="E5" i="1"/>
  <c r="E6" i="1"/>
  <c r="E12" i="1"/>
  <c r="E2" i="1"/>
  <c r="I4" i="1"/>
  <c r="I5" i="1"/>
  <c r="I6" i="1"/>
  <c r="I7" i="1"/>
  <c r="I8" i="1"/>
  <c r="I9" i="1"/>
  <c r="I10" i="1"/>
  <c r="I11" i="1"/>
  <c r="I12" i="1"/>
  <c r="I13" i="1"/>
  <c r="I14" i="1"/>
  <c r="I3" i="1"/>
  <c r="E7" i="1"/>
  <c r="E8" i="1"/>
  <c r="E11" i="1"/>
  <c r="E13" i="1"/>
  <c r="E14" i="1"/>
  <c r="E3" i="1"/>
</calcChain>
</file>

<file path=xl/sharedStrings.xml><?xml version="1.0" encoding="utf-8"?>
<sst xmlns="http://schemas.openxmlformats.org/spreadsheetml/2006/main" count="8" uniqueCount="8">
  <si>
    <t>Vrms (V)</t>
  </si>
  <si>
    <t>Vpp (V)</t>
  </si>
  <si>
    <t>P(uMeter)</t>
  </si>
  <si>
    <t>P(transmitter) (W)</t>
  </si>
  <si>
    <t>P(calc,rms) (W)</t>
  </si>
  <si>
    <t>P(calc,pp) (W)</t>
  </si>
  <si>
    <t>Perr (W)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</si>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</sst>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102C-8425-3D41-8831-D925292B3B1E}">
  <dimension ref="A1:I14"/>
  <sheetViews>
    <sheetView tabSelected="1" zoomScale="140" zoomScaleNormal="140" workbookViewId="0">
      <selection activeCell="G19" sqref="G19"/>
    </sheetView>
  </sheetViews>
  <sheetFormatPr baseColWidth="10" defaultRowHeight="16" x14ac:dyDescent="0.2"/>
  <cols>
    <col min="1" max="1" width="18" customWidth="1"/>
    <col min="4" max="4" width="16.33203125" customWidth="1"/>
    <col min="9" max="9" width="15.6640625" customWidth="1"/>
  </cols>
  <sheetData>
    <row r="1" spans="1:9" x14ac:dyDescent="0.2">
      <c r="A1" t="s">
        <v>3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H1" t="s">
        <v>0</v>
      </c>
      <c r="I1" t="s">
        <v>4</v>
      </c>
    </row>
    <row r="2" spans="1:9" x14ac:dyDescent="0.2">
      <c r="A2">
        <v>0.5</v>
      </c>
      <c r="B2">
        <v>14</v>
      </c>
      <c r="C2">
        <v>0.5</v>
      </c>
      <c r="D2">
        <f>POWER(B2,2)/8/49.5</f>
        <v>0.49494949494949497</v>
      </c>
      <c r="E2">
        <f>C2-D2</f>
        <v>5.0505050505050275E-3</v>
      </c>
      <c r="F2" s="1">
        <f>E2/D2</f>
        <v>1.0204081632653014E-2</v>
      </c>
    </row>
    <row r="3" spans="1:9" x14ac:dyDescent="0.2">
      <c r="A3">
        <v>1</v>
      </c>
      <c r="B3">
        <v>19.600000000000001</v>
      </c>
      <c r="C3">
        <v>1</v>
      </c>
      <c r="D3">
        <f>POWER(B3,2)/8/49.5</f>
        <v>0.97010101010101035</v>
      </c>
      <c r="E3">
        <f>C3-D3</f>
        <v>2.9898989898989647E-2</v>
      </c>
      <c r="F3" s="1">
        <f t="shared" ref="F3:F13" si="0">E3/D3</f>
        <v>3.0820491461890611E-2</v>
      </c>
      <c r="H3">
        <v>6.82</v>
      </c>
      <c r="I3">
        <f>POWER(H3+0.4,2)/49.5</f>
        <v>1.05309898989899</v>
      </c>
    </row>
    <row r="4" spans="1:9" x14ac:dyDescent="0.2">
      <c r="A4">
        <v>2</v>
      </c>
      <c r="B4">
        <v>28</v>
      </c>
      <c r="C4">
        <v>2</v>
      </c>
      <c r="D4">
        <f>POWER(B4,2)/8/49.5</f>
        <v>1.9797979797979799</v>
      </c>
      <c r="E4">
        <f t="shared" ref="E4:E14" si="1">C4-D4</f>
        <v>2.020202020202011E-2</v>
      </c>
      <c r="F4" s="1">
        <f t="shared" si="0"/>
        <v>1.0204081632653014E-2</v>
      </c>
      <c r="H4">
        <v>9.27</v>
      </c>
      <c r="I4">
        <f>POWER(H4+0.4,2)/49.5</f>
        <v>1.8890686868686868</v>
      </c>
    </row>
    <row r="5" spans="1:9" x14ac:dyDescent="0.2">
      <c r="A5">
        <v>3</v>
      </c>
      <c r="B5">
        <v>34.799999999999997</v>
      </c>
      <c r="C5">
        <v>3.1</v>
      </c>
      <c r="D5">
        <f>POWER(B5,2)/8/49.5</f>
        <v>3.0581818181818177</v>
      </c>
      <c r="E5">
        <f t="shared" si="1"/>
        <v>4.1818181818182421E-2</v>
      </c>
      <c r="F5" s="1">
        <f t="shared" si="0"/>
        <v>1.3674197384066786E-2</v>
      </c>
      <c r="H5">
        <v>11.42</v>
      </c>
      <c r="I5">
        <f>POWER(H5+0.4,2)/49.5</f>
        <v>2.8224727272727272</v>
      </c>
    </row>
    <row r="6" spans="1:9" x14ac:dyDescent="0.2">
      <c r="A6">
        <v>4</v>
      </c>
      <c r="B6">
        <v>39.200000000000003</v>
      </c>
      <c r="C6">
        <v>4</v>
      </c>
      <c r="D6">
        <f>POWER(B6,2)/8/49.5</f>
        <v>3.8804040404040414</v>
      </c>
      <c r="E6">
        <f t="shared" si="1"/>
        <v>0.11959595959595859</v>
      </c>
      <c r="F6" s="1">
        <f t="shared" si="0"/>
        <v>3.0820491461890611E-2</v>
      </c>
      <c r="H6">
        <v>13.06</v>
      </c>
      <c r="I6">
        <f>POWER(H6+0.4,2)/49.5</f>
        <v>3.6600323232323233</v>
      </c>
    </row>
    <row r="7" spans="1:9" x14ac:dyDescent="0.2">
      <c r="A7">
        <v>5</v>
      </c>
      <c r="B7">
        <v>44</v>
      </c>
      <c r="C7">
        <v>5</v>
      </c>
      <c r="D7">
        <f>POWER(B7,2)/8/49.5</f>
        <v>4.8888888888888893</v>
      </c>
      <c r="E7">
        <f t="shared" si="1"/>
        <v>0.11111111111111072</v>
      </c>
      <c r="F7" s="1">
        <f t="shared" si="0"/>
        <v>2.2727272727272645E-2</v>
      </c>
      <c r="H7">
        <v>14.2</v>
      </c>
      <c r="I7">
        <f>POWER(H7+0.4,2)/49.5</f>
        <v>4.306262626262626</v>
      </c>
    </row>
    <row r="8" spans="1:9" x14ac:dyDescent="0.2">
      <c r="A8">
        <v>6</v>
      </c>
      <c r="B8">
        <v>48</v>
      </c>
      <c r="C8">
        <v>6</v>
      </c>
      <c r="D8">
        <f>POWER(B8,2)/8/49.5</f>
        <v>5.8181818181818183</v>
      </c>
      <c r="E8">
        <f t="shared" si="1"/>
        <v>0.18181818181818166</v>
      </c>
      <c r="F8" s="1">
        <f t="shared" si="0"/>
        <v>3.1249999999999972E-2</v>
      </c>
      <c r="H8">
        <v>15.74</v>
      </c>
      <c r="I8">
        <f>POWER(H8+0.4,2)/49.5</f>
        <v>5.2626181818181825</v>
      </c>
    </row>
    <row r="9" spans="1:9" x14ac:dyDescent="0.2">
      <c r="A9">
        <v>7</v>
      </c>
      <c r="B9">
        <v>50.4</v>
      </c>
      <c r="C9">
        <v>6.7</v>
      </c>
      <c r="D9">
        <f>POWER(B9,2)/8/49.5</f>
        <v>6.4145454545454541</v>
      </c>
      <c r="E9">
        <f t="shared" si="1"/>
        <v>0.28545454545454607</v>
      </c>
      <c r="F9" s="1">
        <f t="shared" si="0"/>
        <v>4.4501133786848175E-2</v>
      </c>
      <c r="H9">
        <v>16.7</v>
      </c>
      <c r="I9">
        <f>POWER(H9+0.4,2)/49.5</f>
        <v>5.9072727272727255</v>
      </c>
    </row>
    <row r="10" spans="1:9" x14ac:dyDescent="0.2">
      <c r="A10">
        <v>8</v>
      </c>
      <c r="B10">
        <v>53.6</v>
      </c>
      <c r="C10">
        <v>7.3</v>
      </c>
      <c r="D10">
        <f>POWER(B10,2)/8/49.5</f>
        <v>7.2549494949494955</v>
      </c>
      <c r="E10">
        <f t="shared" si="1"/>
        <v>4.5050505050504341E-2</v>
      </c>
      <c r="F10" s="1">
        <f t="shared" si="0"/>
        <v>6.2096235241700954E-3</v>
      </c>
      <c r="H10">
        <v>17.399999999999999</v>
      </c>
      <c r="I10">
        <f>POWER(H10+0.4,2)/49.5</f>
        <v>6.4008080808080789</v>
      </c>
    </row>
    <row r="11" spans="1:9" x14ac:dyDescent="0.2">
      <c r="A11">
        <v>9</v>
      </c>
      <c r="B11">
        <v>56.8</v>
      </c>
      <c r="C11">
        <v>8.4</v>
      </c>
      <c r="D11">
        <f>POWER(B11,2)/8/49.5</f>
        <v>8.1470707070707071</v>
      </c>
      <c r="E11">
        <f t="shared" si="1"/>
        <v>0.25292929292929323</v>
      </c>
      <c r="F11" s="1">
        <f t="shared" si="0"/>
        <v>3.104542749454477E-2</v>
      </c>
      <c r="H11">
        <v>18.440000000000001</v>
      </c>
      <c r="I11">
        <f>POWER(H11+0.4,2)/49.5</f>
        <v>7.170618181818182</v>
      </c>
    </row>
    <row r="12" spans="1:9" x14ac:dyDescent="0.2">
      <c r="A12">
        <v>10</v>
      </c>
      <c r="B12">
        <v>58.4</v>
      </c>
      <c r="C12">
        <v>9.1</v>
      </c>
      <c r="D12">
        <f>POWER(B12,2)/8/49.5</f>
        <v>8.612525252525252</v>
      </c>
      <c r="E12">
        <f t="shared" si="1"/>
        <v>0.48747474747474762</v>
      </c>
      <c r="F12" s="1">
        <f t="shared" si="0"/>
        <v>5.660067554888349E-2</v>
      </c>
      <c r="H12">
        <v>19.489999999999998</v>
      </c>
      <c r="I12">
        <f>POWER(H12+0.4,2)/49.5</f>
        <v>7.9921636363636344</v>
      </c>
    </row>
    <row r="13" spans="1:9" x14ac:dyDescent="0.2">
      <c r="A13">
        <v>11</v>
      </c>
      <c r="B13">
        <v>62.4</v>
      </c>
      <c r="C13">
        <v>10.199999999999999</v>
      </c>
      <c r="D13">
        <f>POWER(B13,2)/8/49.5</f>
        <v>9.8327272727272721</v>
      </c>
      <c r="E13">
        <f t="shared" si="1"/>
        <v>0.3672727272727272</v>
      </c>
      <c r="F13" s="1">
        <f t="shared" si="0"/>
        <v>3.7352071005917156E-2</v>
      </c>
      <c r="H13">
        <v>20.53</v>
      </c>
      <c r="I13">
        <f>POWER(H13+0.4,2)/49.5</f>
        <v>8.8497959595959585</v>
      </c>
    </row>
    <row r="14" spans="1:9" x14ac:dyDescent="0.2">
      <c r="A14">
        <v>12</v>
      </c>
      <c r="B14">
        <v>64.400000000000006</v>
      </c>
      <c r="C14">
        <v>10.9</v>
      </c>
      <c r="D14">
        <f>POWER(B14,2)/8/49.5</f>
        <v>10.473131313131315</v>
      </c>
      <c r="E14">
        <f t="shared" si="1"/>
        <v>0.42686868686868529</v>
      </c>
      <c r="F14" s="1">
        <f>E14/D14</f>
        <v>4.0758458392808762E-2</v>
      </c>
      <c r="H14">
        <v>22.4</v>
      </c>
      <c r="I14">
        <f>POWER(H14+0.4,2)/49.5</f>
        <v>10.50181818181818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3CD0-B963-8E42-8A5E-2B8BADABD2E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E52A6-285F-204C-BA78-D52E64724371}">
  <dimension ref="A1"/>
  <sheetViews>
    <sheetView workbookViewId="0">
      <selection activeCell="E28" sqref="E28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f=1.8MHz 160m</vt:lpstr>
      <vt:lpstr>f=10MHz</vt:lpstr>
      <vt:lpstr>f=30MHz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Hileman</dc:creator>
  <cp:lastModifiedBy>Wes Hileman</cp:lastModifiedBy>
  <dcterms:created xsi:type="dcterms:W3CDTF">2021-01-02T03:05:45Z</dcterms:created>
  <dcterms:modified xsi:type="dcterms:W3CDTF">2021-01-02T18:05:03Z</dcterms:modified>
</cp:coreProperties>
</file>