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ct\portfolio\documents\"/>
    </mc:Choice>
  </mc:AlternateContent>
  <xr:revisionPtr revIDLastSave="0" documentId="13_ncr:1_{74B18F65-E32D-4691-8512-402F2AF4C237}" xr6:coauthVersionLast="47" xr6:coauthVersionMax="47" xr10:uidLastSave="{00000000-0000-0000-0000-000000000000}"/>
  <bookViews>
    <workbookView xWindow="-28920" yWindow="-120" windowWidth="29040" windowHeight="15720" activeTab="4" xr2:uid="{947D3EFA-4BA6-4F4A-9629-6CA1AF42D174}"/>
  </bookViews>
  <sheets>
    <sheet name="テーブルパラメータ表" sheetId="2" r:id="rId1"/>
    <sheet name="Sheet3" sheetId="3" r:id="rId2"/>
    <sheet name="Data1" sheetId="6" r:id="rId3"/>
    <sheet name="Data2" sheetId="7" r:id="rId4"/>
    <sheet name="Sheet1" sheetId="4" r:id="rId5"/>
  </sheets>
  <definedNames>
    <definedName name="_xlnm._FilterDatabase" localSheetId="4" hidden="1">Sheet1!$A$1:$K$1</definedName>
    <definedName name="ExternalData_1" localSheetId="2" hidden="1">Data1!$A$1:$F$757</definedName>
    <definedName name="ExternalData_2" localSheetId="3" hidden="1">Data2!$A$1:$C$7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5" i="4" l="1"/>
  <c r="B75" i="4"/>
  <c r="D75" i="4" s="1"/>
  <c r="E75" i="4"/>
  <c r="F75" i="4"/>
  <c r="G75" i="4"/>
  <c r="H75" i="4"/>
  <c r="I75" i="4"/>
  <c r="A86" i="4"/>
  <c r="B86" i="4"/>
  <c r="D86" i="4" s="1"/>
  <c r="E86" i="4"/>
  <c r="F86" i="4"/>
  <c r="G86" i="4"/>
  <c r="H86" i="4"/>
  <c r="I86" i="4"/>
  <c r="A87" i="4"/>
  <c r="B87" i="4"/>
  <c r="C87" i="4" s="1"/>
  <c r="E87" i="4"/>
  <c r="F87" i="4"/>
  <c r="G87" i="4"/>
  <c r="H87" i="4"/>
  <c r="I87" i="4"/>
  <c r="A98" i="4"/>
  <c r="B98" i="4"/>
  <c r="C98" i="4" s="1"/>
  <c r="E98" i="4"/>
  <c r="F98" i="4"/>
  <c r="G98" i="4"/>
  <c r="H98" i="4"/>
  <c r="I98" i="4"/>
  <c r="A99" i="4"/>
  <c r="B99" i="4"/>
  <c r="D99" i="4" s="1"/>
  <c r="E99" i="4"/>
  <c r="F99" i="4"/>
  <c r="G99" i="4"/>
  <c r="H99" i="4"/>
  <c r="I99" i="4"/>
  <c r="A38" i="4"/>
  <c r="B38" i="4"/>
  <c r="D38" i="4" s="1"/>
  <c r="E38" i="4"/>
  <c r="F38" i="4"/>
  <c r="G38" i="4"/>
  <c r="H38" i="4"/>
  <c r="I38" i="4"/>
  <c r="A39" i="4"/>
  <c r="B39" i="4"/>
  <c r="C39" i="4" s="1"/>
  <c r="E39" i="4"/>
  <c r="F39" i="4"/>
  <c r="G39" i="4"/>
  <c r="H39" i="4"/>
  <c r="I39" i="4"/>
  <c r="A50" i="4"/>
  <c r="B50" i="4"/>
  <c r="C50" i="4" s="1"/>
  <c r="E50" i="4"/>
  <c r="F50" i="4"/>
  <c r="G50" i="4"/>
  <c r="H50" i="4"/>
  <c r="I50" i="4"/>
  <c r="A51" i="4"/>
  <c r="B51" i="4"/>
  <c r="D51" i="4" s="1"/>
  <c r="E51" i="4"/>
  <c r="F51" i="4"/>
  <c r="G51" i="4"/>
  <c r="H51" i="4"/>
  <c r="I51" i="4"/>
  <c r="A62" i="4"/>
  <c r="B62" i="4"/>
  <c r="D62" i="4" s="1"/>
  <c r="E62" i="4"/>
  <c r="F62" i="4"/>
  <c r="G62" i="4"/>
  <c r="H62" i="4"/>
  <c r="I62" i="4"/>
  <c r="A63" i="4"/>
  <c r="B63" i="4"/>
  <c r="C63" i="4" s="1"/>
  <c r="E63" i="4"/>
  <c r="F63" i="4"/>
  <c r="G63" i="4"/>
  <c r="H63" i="4"/>
  <c r="I63" i="4"/>
  <c r="A2" i="4"/>
  <c r="B2" i="4"/>
  <c r="C2" i="4" s="1"/>
  <c r="E2" i="4"/>
  <c r="F2" i="4"/>
  <c r="G2" i="4"/>
  <c r="K2" i="4" s="1"/>
  <c r="H2" i="4"/>
  <c r="I2" i="4"/>
  <c r="A3" i="4"/>
  <c r="B3" i="4"/>
  <c r="D3" i="4" s="1"/>
  <c r="E3" i="4"/>
  <c r="F3" i="4"/>
  <c r="G3" i="4"/>
  <c r="K3" i="4" s="1"/>
  <c r="H3" i="4"/>
  <c r="I3" i="4"/>
  <c r="A14" i="4"/>
  <c r="B14" i="4"/>
  <c r="D14" i="4" s="1"/>
  <c r="E14" i="4"/>
  <c r="F14" i="4"/>
  <c r="G14" i="4"/>
  <c r="K14" i="4" s="1"/>
  <c r="H14" i="4"/>
  <c r="I14" i="4"/>
  <c r="A15" i="4"/>
  <c r="B15" i="4"/>
  <c r="C15" i="4" s="1"/>
  <c r="E15" i="4"/>
  <c r="F15" i="4"/>
  <c r="G15" i="4"/>
  <c r="K15" i="4" s="1"/>
  <c r="H15" i="4"/>
  <c r="I15" i="4"/>
  <c r="A26" i="4"/>
  <c r="B26" i="4"/>
  <c r="C26" i="4" s="1"/>
  <c r="E26" i="4"/>
  <c r="F26" i="4"/>
  <c r="G26" i="4"/>
  <c r="K26" i="4" s="1"/>
  <c r="H26" i="4"/>
  <c r="I26" i="4"/>
  <c r="A27" i="4"/>
  <c r="B27" i="4"/>
  <c r="D27" i="4" s="1"/>
  <c r="E27" i="4"/>
  <c r="F27" i="4"/>
  <c r="G27" i="4"/>
  <c r="K27" i="4" s="1"/>
  <c r="H27" i="4"/>
  <c r="I27" i="4"/>
  <c r="A76" i="4"/>
  <c r="B76" i="4"/>
  <c r="D76" i="4" s="1"/>
  <c r="E76" i="4"/>
  <c r="F76" i="4"/>
  <c r="G76" i="4"/>
  <c r="H76" i="4"/>
  <c r="I76" i="4"/>
  <c r="A77" i="4"/>
  <c r="B77" i="4"/>
  <c r="C77" i="4" s="1"/>
  <c r="E77" i="4"/>
  <c r="F77" i="4"/>
  <c r="G77" i="4"/>
  <c r="H77" i="4"/>
  <c r="I77" i="4"/>
  <c r="A88" i="4"/>
  <c r="B88" i="4"/>
  <c r="C88" i="4" s="1"/>
  <c r="E88" i="4"/>
  <c r="F88" i="4"/>
  <c r="G88" i="4"/>
  <c r="H88" i="4"/>
  <c r="I88" i="4"/>
  <c r="A89" i="4"/>
  <c r="B89" i="4"/>
  <c r="D89" i="4" s="1"/>
  <c r="E89" i="4"/>
  <c r="F89" i="4"/>
  <c r="G89" i="4"/>
  <c r="H89" i="4"/>
  <c r="I89" i="4"/>
  <c r="A100" i="4"/>
  <c r="B100" i="4"/>
  <c r="D100" i="4" s="1"/>
  <c r="C100" i="4"/>
  <c r="E100" i="4"/>
  <c r="F100" i="4"/>
  <c r="G100" i="4"/>
  <c r="H100" i="4"/>
  <c r="I100" i="4"/>
  <c r="A101" i="4"/>
  <c r="B101" i="4"/>
  <c r="C101" i="4" s="1"/>
  <c r="E101" i="4"/>
  <c r="F101" i="4"/>
  <c r="G101" i="4"/>
  <c r="H101" i="4"/>
  <c r="I101" i="4"/>
  <c r="A40" i="4"/>
  <c r="B40" i="4"/>
  <c r="C40" i="4" s="1"/>
  <c r="E40" i="4"/>
  <c r="F40" i="4"/>
  <c r="G40" i="4"/>
  <c r="H40" i="4"/>
  <c r="I40" i="4"/>
  <c r="A41" i="4"/>
  <c r="B41" i="4"/>
  <c r="D41" i="4" s="1"/>
  <c r="E41" i="4"/>
  <c r="F41" i="4"/>
  <c r="G41" i="4"/>
  <c r="H41" i="4"/>
  <c r="I41" i="4"/>
  <c r="A52" i="4"/>
  <c r="B52" i="4"/>
  <c r="C52" i="4" s="1"/>
  <c r="E52" i="4"/>
  <c r="F52" i="4"/>
  <c r="G52" i="4"/>
  <c r="H52" i="4"/>
  <c r="I52" i="4"/>
  <c r="A53" i="4"/>
  <c r="B53" i="4"/>
  <c r="C53" i="4" s="1"/>
  <c r="E53" i="4"/>
  <c r="F53" i="4"/>
  <c r="G53" i="4"/>
  <c r="H53" i="4"/>
  <c r="I53" i="4"/>
  <c r="A64" i="4"/>
  <c r="B64" i="4"/>
  <c r="C64" i="4" s="1"/>
  <c r="E64" i="4"/>
  <c r="F64" i="4"/>
  <c r="G64" i="4"/>
  <c r="H64" i="4"/>
  <c r="I64" i="4"/>
  <c r="A65" i="4"/>
  <c r="B65" i="4"/>
  <c r="D65" i="4" s="1"/>
  <c r="E65" i="4"/>
  <c r="F65" i="4"/>
  <c r="G65" i="4"/>
  <c r="H65" i="4"/>
  <c r="I65" i="4"/>
  <c r="A4" i="4"/>
  <c r="B4" i="4"/>
  <c r="C4" i="4" s="1"/>
  <c r="E4" i="4"/>
  <c r="F4" i="4"/>
  <c r="G4" i="4"/>
  <c r="K4" i="4" s="1"/>
  <c r="H4" i="4"/>
  <c r="I4" i="4"/>
  <c r="A5" i="4"/>
  <c r="B5" i="4"/>
  <c r="C5" i="4" s="1"/>
  <c r="E5" i="4"/>
  <c r="F5" i="4"/>
  <c r="G5" i="4"/>
  <c r="K5" i="4" s="1"/>
  <c r="H5" i="4"/>
  <c r="I5" i="4"/>
  <c r="A16" i="4"/>
  <c r="B16" i="4"/>
  <c r="C16" i="4" s="1"/>
  <c r="E16" i="4"/>
  <c r="F16" i="4"/>
  <c r="G16" i="4"/>
  <c r="K16" i="4" s="1"/>
  <c r="H16" i="4"/>
  <c r="I16" i="4"/>
  <c r="A17" i="4"/>
  <c r="B17" i="4"/>
  <c r="D17" i="4" s="1"/>
  <c r="E17" i="4"/>
  <c r="F17" i="4"/>
  <c r="G17" i="4"/>
  <c r="K17" i="4" s="1"/>
  <c r="H17" i="4"/>
  <c r="I17" i="4"/>
  <c r="A28" i="4"/>
  <c r="B28" i="4"/>
  <c r="D28" i="4" s="1"/>
  <c r="E28" i="4"/>
  <c r="F28" i="4"/>
  <c r="G28" i="4"/>
  <c r="K28" i="4" s="1"/>
  <c r="H28" i="4"/>
  <c r="I28" i="4"/>
  <c r="A29" i="4"/>
  <c r="B29" i="4"/>
  <c r="C29" i="4" s="1"/>
  <c r="E29" i="4"/>
  <c r="F29" i="4"/>
  <c r="G29" i="4"/>
  <c r="K29" i="4" s="1"/>
  <c r="H29" i="4"/>
  <c r="I29" i="4"/>
  <c r="A78" i="4"/>
  <c r="B78" i="4"/>
  <c r="C78" i="4" s="1"/>
  <c r="E78" i="4"/>
  <c r="F78" i="4"/>
  <c r="G78" i="4"/>
  <c r="H78" i="4"/>
  <c r="I78" i="4"/>
  <c r="A79" i="4"/>
  <c r="B79" i="4"/>
  <c r="D79" i="4" s="1"/>
  <c r="E79" i="4"/>
  <c r="F79" i="4"/>
  <c r="G79" i="4"/>
  <c r="H79" i="4"/>
  <c r="I79" i="4"/>
  <c r="A90" i="4"/>
  <c r="B90" i="4"/>
  <c r="D90" i="4" s="1"/>
  <c r="E90" i="4"/>
  <c r="F90" i="4"/>
  <c r="G90" i="4"/>
  <c r="H90" i="4"/>
  <c r="I90" i="4"/>
  <c r="A91" i="4"/>
  <c r="B91" i="4"/>
  <c r="C91" i="4" s="1"/>
  <c r="E91" i="4"/>
  <c r="F91" i="4"/>
  <c r="G91" i="4"/>
  <c r="H91" i="4"/>
  <c r="I91" i="4"/>
  <c r="A102" i="4"/>
  <c r="B102" i="4"/>
  <c r="C102" i="4" s="1"/>
  <c r="E102" i="4"/>
  <c r="F102" i="4"/>
  <c r="G102" i="4"/>
  <c r="H102" i="4"/>
  <c r="I102" i="4"/>
  <c r="A103" i="4"/>
  <c r="B103" i="4"/>
  <c r="D103" i="4" s="1"/>
  <c r="E103" i="4"/>
  <c r="F103" i="4"/>
  <c r="G103" i="4"/>
  <c r="H103" i="4"/>
  <c r="I103" i="4"/>
  <c r="A42" i="4"/>
  <c r="B42" i="4"/>
  <c r="D42" i="4" s="1"/>
  <c r="E42" i="4"/>
  <c r="F42" i="4"/>
  <c r="G42" i="4"/>
  <c r="H42" i="4"/>
  <c r="I42" i="4"/>
  <c r="A43" i="4"/>
  <c r="B43" i="4"/>
  <c r="C43" i="4" s="1"/>
  <c r="E43" i="4"/>
  <c r="F43" i="4"/>
  <c r="G43" i="4"/>
  <c r="H43" i="4"/>
  <c r="I43" i="4"/>
  <c r="A54" i="4"/>
  <c r="B54" i="4"/>
  <c r="C54" i="4" s="1"/>
  <c r="E54" i="4"/>
  <c r="F54" i="4"/>
  <c r="G54" i="4"/>
  <c r="H54" i="4"/>
  <c r="I54" i="4"/>
  <c r="A55" i="4"/>
  <c r="B55" i="4"/>
  <c r="D55" i="4" s="1"/>
  <c r="E55" i="4"/>
  <c r="F55" i="4"/>
  <c r="G55" i="4"/>
  <c r="H55" i="4"/>
  <c r="I55" i="4"/>
  <c r="A66" i="4"/>
  <c r="B66" i="4"/>
  <c r="D66" i="4" s="1"/>
  <c r="E66" i="4"/>
  <c r="F66" i="4"/>
  <c r="G66" i="4"/>
  <c r="H66" i="4"/>
  <c r="I66" i="4"/>
  <c r="A67" i="4"/>
  <c r="B67" i="4"/>
  <c r="C67" i="4" s="1"/>
  <c r="E67" i="4"/>
  <c r="F67" i="4"/>
  <c r="G67" i="4"/>
  <c r="H67" i="4"/>
  <c r="I67" i="4"/>
  <c r="A6" i="4"/>
  <c r="B6" i="4"/>
  <c r="C6" i="4" s="1"/>
  <c r="E6" i="4"/>
  <c r="F6" i="4"/>
  <c r="G6" i="4"/>
  <c r="K6" i="4" s="1"/>
  <c r="H6" i="4"/>
  <c r="I6" i="4"/>
  <c r="A7" i="4"/>
  <c r="B7" i="4"/>
  <c r="D7" i="4" s="1"/>
  <c r="E7" i="4"/>
  <c r="F7" i="4"/>
  <c r="G7" i="4"/>
  <c r="K7" i="4" s="1"/>
  <c r="H7" i="4"/>
  <c r="I7" i="4"/>
  <c r="A18" i="4"/>
  <c r="B18" i="4"/>
  <c r="D18" i="4" s="1"/>
  <c r="E18" i="4"/>
  <c r="F18" i="4"/>
  <c r="G18" i="4"/>
  <c r="K18" i="4" s="1"/>
  <c r="H18" i="4"/>
  <c r="I18" i="4"/>
  <c r="A19" i="4"/>
  <c r="B19" i="4"/>
  <c r="C19" i="4" s="1"/>
  <c r="E19" i="4"/>
  <c r="F19" i="4"/>
  <c r="G19" i="4"/>
  <c r="K19" i="4" s="1"/>
  <c r="H19" i="4"/>
  <c r="I19" i="4"/>
  <c r="A30" i="4"/>
  <c r="B30" i="4"/>
  <c r="C30" i="4" s="1"/>
  <c r="E30" i="4"/>
  <c r="F30" i="4"/>
  <c r="G30" i="4"/>
  <c r="K30" i="4" s="1"/>
  <c r="H30" i="4"/>
  <c r="I30" i="4"/>
  <c r="A31" i="4"/>
  <c r="B31" i="4"/>
  <c r="D31" i="4" s="1"/>
  <c r="E31" i="4"/>
  <c r="F31" i="4"/>
  <c r="G31" i="4"/>
  <c r="K31" i="4" s="1"/>
  <c r="H31" i="4"/>
  <c r="I31" i="4"/>
  <c r="A80" i="4"/>
  <c r="B80" i="4"/>
  <c r="D80" i="4" s="1"/>
  <c r="E80" i="4"/>
  <c r="F80" i="4"/>
  <c r="G80" i="4"/>
  <c r="H80" i="4"/>
  <c r="I80" i="4"/>
  <c r="A81" i="4"/>
  <c r="B81" i="4"/>
  <c r="C81" i="4" s="1"/>
  <c r="E81" i="4"/>
  <c r="F81" i="4"/>
  <c r="G81" i="4"/>
  <c r="H81" i="4"/>
  <c r="I81" i="4"/>
  <c r="A92" i="4"/>
  <c r="B92" i="4"/>
  <c r="C92" i="4" s="1"/>
  <c r="E92" i="4"/>
  <c r="F92" i="4"/>
  <c r="G92" i="4"/>
  <c r="H92" i="4"/>
  <c r="I92" i="4"/>
  <c r="A93" i="4"/>
  <c r="B93" i="4"/>
  <c r="D93" i="4" s="1"/>
  <c r="E93" i="4"/>
  <c r="F93" i="4"/>
  <c r="G93" i="4"/>
  <c r="H93" i="4"/>
  <c r="I93" i="4"/>
  <c r="A104" i="4"/>
  <c r="B104" i="4"/>
  <c r="D104" i="4" s="1"/>
  <c r="E104" i="4"/>
  <c r="F104" i="4"/>
  <c r="G104" i="4"/>
  <c r="H104" i="4"/>
  <c r="I104" i="4"/>
  <c r="A105" i="4"/>
  <c r="B105" i="4"/>
  <c r="C105" i="4" s="1"/>
  <c r="E105" i="4"/>
  <c r="F105" i="4"/>
  <c r="G105" i="4"/>
  <c r="H105" i="4"/>
  <c r="I105" i="4"/>
  <c r="A44" i="4"/>
  <c r="B44" i="4"/>
  <c r="C44" i="4" s="1"/>
  <c r="E44" i="4"/>
  <c r="F44" i="4"/>
  <c r="G44" i="4"/>
  <c r="H44" i="4"/>
  <c r="I44" i="4"/>
  <c r="A45" i="4"/>
  <c r="B45" i="4"/>
  <c r="D45" i="4" s="1"/>
  <c r="E45" i="4"/>
  <c r="F45" i="4"/>
  <c r="G45" i="4"/>
  <c r="H45" i="4"/>
  <c r="I45" i="4"/>
  <c r="A56" i="4"/>
  <c r="B56" i="4"/>
  <c r="D56" i="4" s="1"/>
  <c r="E56" i="4"/>
  <c r="F56" i="4"/>
  <c r="G56" i="4"/>
  <c r="H56" i="4"/>
  <c r="I56" i="4"/>
  <c r="A57" i="4"/>
  <c r="B57" i="4"/>
  <c r="C57" i="4" s="1"/>
  <c r="E57" i="4"/>
  <c r="F57" i="4"/>
  <c r="G57" i="4"/>
  <c r="H57" i="4"/>
  <c r="I57" i="4"/>
  <c r="A68" i="4"/>
  <c r="B68" i="4"/>
  <c r="C68" i="4" s="1"/>
  <c r="E68" i="4"/>
  <c r="F68" i="4"/>
  <c r="G68" i="4"/>
  <c r="H68" i="4"/>
  <c r="I68" i="4"/>
  <c r="A69" i="4"/>
  <c r="B69" i="4"/>
  <c r="E69" i="4"/>
  <c r="F69" i="4"/>
  <c r="G69" i="4"/>
  <c r="H69" i="4"/>
  <c r="I69" i="4"/>
  <c r="A8" i="4"/>
  <c r="B8" i="4"/>
  <c r="C8" i="4" s="1"/>
  <c r="E8" i="4"/>
  <c r="F8" i="4"/>
  <c r="G8" i="4"/>
  <c r="K8" i="4" s="1"/>
  <c r="H8" i="4"/>
  <c r="I8" i="4"/>
  <c r="A9" i="4"/>
  <c r="B9" i="4"/>
  <c r="C9" i="4" s="1"/>
  <c r="E9" i="4"/>
  <c r="F9" i="4"/>
  <c r="G9" i="4"/>
  <c r="K9" i="4" s="1"/>
  <c r="H9" i="4"/>
  <c r="I9" i="4"/>
  <c r="A20" i="4"/>
  <c r="B20" i="4"/>
  <c r="C20" i="4" s="1"/>
  <c r="E20" i="4"/>
  <c r="F20" i="4"/>
  <c r="G20" i="4"/>
  <c r="K20" i="4" s="1"/>
  <c r="H20" i="4"/>
  <c r="I20" i="4"/>
  <c r="A21" i="4"/>
  <c r="B21" i="4"/>
  <c r="C21" i="4" s="1"/>
  <c r="E21" i="4"/>
  <c r="F21" i="4"/>
  <c r="G21" i="4"/>
  <c r="K21" i="4" s="1"/>
  <c r="H21" i="4"/>
  <c r="I21" i="4"/>
  <c r="A32" i="4"/>
  <c r="B32" i="4"/>
  <c r="D32" i="4" s="1"/>
  <c r="E32" i="4"/>
  <c r="F32" i="4"/>
  <c r="G32" i="4"/>
  <c r="K32" i="4" s="1"/>
  <c r="H32" i="4"/>
  <c r="I32" i="4"/>
  <c r="A33" i="4"/>
  <c r="B33" i="4"/>
  <c r="C33" i="4" s="1"/>
  <c r="E33" i="4"/>
  <c r="F33" i="4"/>
  <c r="G33" i="4"/>
  <c r="K33" i="4" s="1"/>
  <c r="H33" i="4"/>
  <c r="I33" i="4"/>
  <c r="A82" i="4"/>
  <c r="B82" i="4"/>
  <c r="C82" i="4" s="1"/>
  <c r="E82" i="4"/>
  <c r="F82" i="4"/>
  <c r="G82" i="4"/>
  <c r="H82" i="4"/>
  <c r="I82" i="4"/>
  <c r="A83" i="4"/>
  <c r="B83" i="4"/>
  <c r="E83" i="4"/>
  <c r="F83" i="4"/>
  <c r="G83" i="4"/>
  <c r="H83" i="4"/>
  <c r="I83" i="4"/>
  <c r="A94" i="4"/>
  <c r="B94" i="4"/>
  <c r="C94" i="4" s="1"/>
  <c r="E94" i="4"/>
  <c r="F94" i="4"/>
  <c r="G94" i="4"/>
  <c r="H94" i="4"/>
  <c r="I94" i="4"/>
  <c r="A95" i="4"/>
  <c r="B95" i="4"/>
  <c r="C95" i="4" s="1"/>
  <c r="E95" i="4"/>
  <c r="F95" i="4"/>
  <c r="G95" i="4"/>
  <c r="H95" i="4"/>
  <c r="I95" i="4"/>
  <c r="A106" i="4"/>
  <c r="B106" i="4"/>
  <c r="C106" i="4" s="1"/>
  <c r="E106" i="4"/>
  <c r="F106" i="4"/>
  <c r="G106" i="4"/>
  <c r="H106" i="4"/>
  <c r="I106" i="4"/>
  <c r="A107" i="4"/>
  <c r="B107" i="4"/>
  <c r="C107" i="4" s="1"/>
  <c r="E107" i="4"/>
  <c r="F107" i="4"/>
  <c r="G107" i="4"/>
  <c r="H107" i="4"/>
  <c r="I107" i="4"/>
  <c r="A46" i="4"/>
  <c r="B46" i="4"/>
  <c r="D46" i="4" s="1"/>
  <c r="E46" i="4"/>
  <c r="F46" i="4"/>
  <c r="G46" i="4"/>
  <c r="H46" i="4"/>
  <c r="I46" i="4"/>
  <c r="A47" i="4"/>
  <c r="B47" i="4"/>
  <c r="C47" i="4" s="1"/>
  <c r="E47" i="4"/>
  <c r="F47" i="4"/>
  <c r="G47" i="4"/>
  <c r="H47" i="4"/>
  <c r="I47" i="4"/>
  <c r="A58" i="4"/>
  <c r="B58" i="4"/>
  <c r="C58" i="4" s="1"/>
  <c r="E58" i="4"/>
  <c r="F58" i="4"/>
  <c r="G58" i="4"/>
  <c r="H58" i="4"/>
  <c r="I58" i="4"/>
  <c r="A59" i="4"/>
  <c r="B59" i="4"/>
  <c r="C59" i="4" s="1"/>
  <c r="E59" i="4"/>
  <c r="F59" i="4"/>
  <c r="G59" i="4"/>
  <c r="H59" i="4"/>
  <c r="I59" i="4"/>
  <c r="A70" i="4"/>
  <c r="B70" i="4"/>
  <c r="C70" i="4" s="1"/>
  <c r="E70" i="4"/>
  <c r="F70" i="4"/>
  <c r="G70" i="4"/>
  <c r="H70" i="4"/>
  <c r="I70" i="4"/>
  <c r="A71" i="4"/>
  <c r="B71" i="4"/>
  <c r="C71" i="4" s="1"/>
  <c r="E71" i="4"/>
  <c r="F71" i="4"/>
  <c r="G71" i="4"/>
  <c r="H71" i="4"/>
  <c r="I71" i="4"/>
  <c r="A10" i="4"/>
  <c r="B10" i="4"/>
  <c r="C10" i="4" s="1"/>
  <c r="E10" i="4"/>
  <c r="F10" i="4"/>
  <c r="G10" i="4"/>
  <c r="K10" i="4" s="1"/>
  <c r="H10" i="4"/>
  <c r="I10" i="4"/>
  <c r="A11" i="4"/>
  <c r="B11" i="4"/>
  <c r="C11" i="4" s="1"/>
  <c r="E11" i="4"/>
  <c r="F11" i="4"/>
  <c r="G11" i="4"/>
  <c r="K11" i="4" s="1"/>
  <c r="H11" i="4"/>
  <c r="I11" i="4"/>
  <c r="A22" i="4"/>
  <c r="B22" i="4"/>
  <c r="D22" i="4" s="1"/>
  <c r="E22" i="4"/>
  <c r="F22" i="4"/>
  <c r="G22" i="4"/>
  <c r="K22" i="4" s="1"/>
  <c r="H22" i="4"/>
  <c r="I22" i="4"/>
  <c r="A23" i="4"/>
  <c r="B23" i="4"/>
  <c r="C23" i="4" s="1"/>
  <c r="E23" i="4"/>
  <c r="F23" i="4"/>
  <c r="G23" i="4"/>
  <c r="K23" i="4" s="1"/>
  <c r="H23" i="4"/>
  <c r="I23" i="4"/>
  <c r="A34" i="4"/>
  <c r="B34" i="4"/>
  <c r="C34" i="4" s="1"/>
  <c r="E34" i="4"/>
  <c r="F34" i="4"/>
  <c r="G34" i="4"/>
  <c r="K34" i="4" s="1"/>
  <c r="H34" i="4"/>
  <c r="I34" i="4"/>
  <c r="A35" i="4"/>
  <c r="B35" i="4"/>
  <c r="E35" i="4"/>
  <c r="F35" i="4"/>
  <c r="G35" i="4"/>
  <c r="K35" i="4" s="1"/>
  <c r="H35" i="4"/>
  <c r="I35" i="4"/>
  <c r="A84" i="4"/>
  <c r="B84" i="4"/>
  <c r="C84" i="4" s="1"/>
  <c r="E84" i="4"/>
  <c r="F84" i="4"/>
  <c r="G84" i="4"/>
  <c r="H84" i="4"/>
  <c r="I84" i="4"/>
  <c r="A85" i="4"/>
  <c r="B85" i="4"/>
  <c r="C85" i="4" s="1"/>
  <c r="E85" i="4"/>
  <c r="F85" i="4"/>
  <c r="G85" i="4"/>
  <c r="H85" i="4"/>
  <c r="I85" i="4"/>
  <c r="A96" i="4"/>
  <c r="B96" i="4"/>
  <c r="C96" i="4" s="1"/>
  <c r="E96" i="4"/>
  <c r="F96" i="4"/>
  <c r="G96" i="4"/>
  <c r="H96" i="4"/>
  <c r="I96" i="4"/>
  <c r="A97" i="4"/>
  <c r="B97" i="4"/>
  <c r="C97" i="4" s="1"/>
  <c r="E97" i="4"/>
  <c r="F97" i="4"/>
  <c r="G97" i="4"/>
  <c r="H97" i="4"/>
  <c r="I97" i="4"/>
  <c r="A108" i="4"/>
  <c r="B108" i="4"/>
  <c r="C108" i="4" s="1"/>
  <c r="E108" i="4"/>
  <c r="F108" i="4"/>
  <c r="G108" i="4"/>
  <c r="H108" i="4"/>
  <c r="I108" i="4"/>
  <c r="A109" i="4"/>
  <c r="B109" i="4"/>
  <c r="C109" i="4" s="1"/>
  <c r="E109" i="4"/>
  <c r="F109" i="4"/>
  <c r="G109" i="4"/>
  <c r="H109" i="4"/>
  <c r="I109" i="4"/>
  <c r="A48" i="4"/>
  <c r="B48" i="4"/>
  <c r="E48" i="4"/>
  <c r="F48" i="4"/>
  <c r="G48" i="4"/>
  <c r="H48" i="4"/>
  <c r="I48" i="4"/>
  <c r="A49" i="4"/>
  <c r="B49" i="4"/>
  <c r="E49" i="4"/>
  <c r="F49" i="4"/>
  <c r="G49" i="4"/>
  <c r="H49" i="4"/>
  <c r="I49" i="4"/>
  <c r="A60" i="4"/>
  <c r="B60" i="4"/>
  <c r="C60" i="4" s="1"/>
  <c r="E60" i="4"/>
  <c r="F60" i="4"/>
  <c r="G60" i="4"/>
  <c r="H60" i="4"/>
  <c r="I60" i="4"/>
  <c r="A61" i="4"/>
  <c r="B61" i="4"/>
  <c r="C61" i="4" s="1"/>
  <c r="E61" i="4"/>
  <c r="F61" i="4"/>
  <c r="G61" i="4"/>
  <c r="H61" i="4"/>
  <c r="I61" i="4"/>
  <c r="A72" i="4"/>
  <c r="B72" i="4"/>
  <c r="C72" i="4" s="1"/>
  <c r="E72" i="4"/>
  <c r="F72" i="4"/>
  <c r="G72" i="4"/>
  <c r="H72" i="4"/>
  <c r="I72" i="4"/>
  <c r="A73" i="4"/>
  <c r="B73" i="4"/>
  <c r="C73" i="4" s="1"/>
  <c r="E73" i="4"/>
  <c r="F73" i="4"/>
  <c r="G73" i="4"/>
  <c r="H73" i="4"/>
  <c r="I73" i="4"/>
  <c r="A12" i="4"/>
  <c r="B12" i="4"/>
  <c r="D12" i="4" s="1"/>
  <c r="E12" i="4"/>
  <c r="F12" i="4"/>
  <c r="G12" i="4"/>
  <c r="K12" i="4" s="1"/>
  <c r="H12" i="4"/>
  <c r="I12" i="4"/>
  <c r="A13" i="4"/>
  <c r="B13" i="4"/>
  <c r="C13" i="4" s="1"/>
  <c r="E13" i="4"/>
  <c r="F13" i="4"/>
  <c r="G13" i="4"/>
  <c r="K13" i="4" s="1"/>
  <c r="H13" i="4"/>
  <c r="I13" i="4"/>
  <c r="A24" i="4"/>
  <c r="B24" i="4"/>
  <c r="E24" i="4"/>
  <c r="F24" i="4"/>
  <c r="G24" i="4"/>
  <c r="K24" i="4" s="1"/>
  <c r="H24" i="4"/>
  <c r="I24" i="4"/>
  <c r="A25" i="4"/>
  <c r="B25" i="4"/>
  <c r="C25" i="4" s="1"/>
  <c r="E25" i="4"/>
  <c r="F25" i="4"/>
  <c r="G25" i="4"/>
  <c r="K25" i="4" s="1"/>
  <c r="H25" i="4"/>
  <c r="I25" i="4"/>
  <c r="A36" i="4"/>
  <c r="B36" i="4"/>
  <c r="D36" i="4" s="1"/>
  <c r="E36" i="4"/>
  <c r="F36" i="4"/>
  <c r="G36" i="4"/>
  <c r="K36" i="4" s="1"/>
  <c r="H36" i="4"/>
  <c r="I36" i="4"/>
  <c r="A37" i="4"/>
  <c r="B37" i="4"/>
  <c r="C37" i="4" s="1"/>
  <c r="E37" i="4"/>
  <c r="F37" i="4"/>
  <c r="G37" i="4"/>
  <c r="K37" i="4" s="1"/>
  <c r="H37" i="4"/>
  <c r="I37" i="4"/>
  <c r="A614" i="4"/>
  <c r="B614" i="4"/>
  <c r="C614" i="4" s="1"/>
  <c r="E614" i="4"/>
  <c r="F614" i="4"/>
  <c r="G614" i="4"/>
  <c r="H614" i="4"/>
  <c r="I614" i="4"/>
  <c r="A615" i="4"/>
  <c r="B615" i="4"/>
  <c r="C615" i="4" s="1"/>
  <c r="E615" i="4"/>
  <c r="F615" i="4"/>
  <c r="G615" i="4"/>
  <c r="H615" i="4"/>
  <c r="I615" i="4"/>
  <c r="A626" i="4"/>
  <c r="B626" i="4"/>
  <c r="E626" i="4"/>
  <c r="F626" i="4"/>
  <c r="G626" i="4"/>
  <c r="H626" i="4"/>
  <c r="I626" i="4"/>
  <c r="A627" i="4"/>
  <c r="B627" i="4"/>
  <c r="C627" i="4" s="1"/>
  <c r="E627" i="4"/>
  <c r="F627" i="4"/>
  <c r="G627" i="4"/>
  <c r="H627" i="4"/>
  <c r="I627" i="4"/>
  <c r="A638" i="4"/>
  <c r="B638" i="4"/>
  <c r="C638" i="4" s="1"/>
  <c r="E638" i="4"/>
  <c r="F638" i="4"/>
  <c r="G638" i="4"/>
  <c r="H638" i="4"/>
  <c r="I638" i="4"/>
  <c r="A639" i="4"/>
  <c r="B639" i="4"/>
  <c r="E639" i="4"/>
  <c r="F639" i="4"/>
  <c r="G639" i="4"/>
  <c r="H639" i="4"/>
  <c r="I639" i="4"/>
  <c r="A578" i="4"/>
  <c r="B578" i="4"/>
  <c r="C578" i="4" s="1"/>
  <c r="E578" i="4"/>
  <c r="F578" i="4"/>
  <c r="G578" i="4"/>
  <c r="H578" i="4"/>
  <c r="I578" i="4"/>
  <c r="A579" i="4"/>
  <c r="B579" i="4"/>
  <c r="C579" i="4" s="1"/>
  <c r="E579" i="4"/>
  <c r="F579" i="4"/>
  <c r="G579" i="4"/>
  <c r="H579" i="4"/>
  <c r="I579" i="4"/>
  <c r="A590" i="4"/>
  <c r="B590" i="4"/>
  <c r="C590" i="4" s="1"/>
  <c r="E590" i="4"/>
  <c r="F590" i="4"/>
  <c r="G590" i="4"/>
  <c r="H590" i="4"/>
  <c r="I590" i="4"/>
  <c r="A591" i="4"/>
  <c r="B591" i="4"/>
  <c r="C591" i="4" s="1"/>
  <c r="E591" i="4"/>
  <c r="F591" i="4"/>
  <c r="G591" i="4"/>
  <c r="H591" i="4"/>
  <c r="I591" i="4"/>
  <c r="A602" i="4"/>
  <c r="B602" i="4"/>
  <c r="C602" i="4" s="1"/>
  <c r="E602" i="4"/>
  <c r="F602" i="4"/>
  <c r="G602" i="4"/>
  <c r="H602" i="4"/>
  <c r="I602" i="4"/>
  <c r="A603" i="4"/>
  <c r="B603" i="4"/>
  <c r="C603" i="4" s="1"/>
  <c r="E603" i="4"/>
  <c r="F603" i="4"/>
  <c r="G603" i="4"/>
  <c r="H603" i="4"/>
  <c r="I603" i="4"/>
  <c r="A542" i="4"/>
  <c r="B542" i="4"/>
  <c r="E542" i="4"/>
  <c r="F542" i="4"/>
  <c r="G542" i="4"/>
  <c r="K542" i="4" s="1"/>
  <c r="H542" i="4"/>
  <c r="I542" i="4"/>
  <c r="A543" i="4"/>
  <c r="B543" i="4"/>
  <c r="E543" i="4"/>
  <c r="F543" i="4"/>
  <c r="G543" i="4"/>
  <c r="K543" i="4" s="1"/>
  <c r="H543" i="4"/>
  <c r="I543" i="4"/>
  <c r="A554" i="4"/>
  <c r="B554" i="4"/>
  <c r="D554" i="4" s="1"/>
  <c r="E554" i="4"/>
  <c r="F554" i="4"/>
  <c r="G554" i="4"/>
  <c r="K554" i="4" s="1"/>
  <c r="H554" i="4"/>
  <c r="I554" i="4"/>
  <c r="A555" i="4"/>
  <c r="B555" i="4"/>
  <c r="C555" i="4" s="1"/>
  <c r="E555" i="4"/>
  <c r="F555" i="4"/>
  <c r="G555" i="4"/>
  <c r="K555" i="4" s="1"/>
  <c r="H555" i="4"/>
  <c r="I555" i="4"/>
  <c r="A566" i="4"/>
  <c r="B566" i="4"/>
  <c r="C566" i="4" s="1"/>
  <c r="E566" i="4"/>
  <c r="F566" i="4"/>
  <c r="G566" i="4"/>
  <c r="K566" i="4" s="1"/>
  <c r="H566" i="4"/>
  <c r="I566" i="4"/>
  <c r="A567" i="4"/>
  <c r="B567" i="4"/>
  <c r="C567" i="4" s="1"/>
  <c r="E567" i="4"/>
  <c r="F567" i="4"/>
  <c r="G567" i="4"/>
  <c r="K567" i="4" s="1"/>
  <c r="H567" i="4"/>
  <c r="I567" i="4"/>
  <c r="A616" i="4"/>
  <c r="B616" i="4"/>
  <c r="D616" i="4" s="1"/>
  <c r="E616" i="4"/>
  <c r="F616" i="4"/>
  <c r="G616" i="4"/>
  <c r="H616" i="4"/>
  <c r="I616" i="4"/>
  <c r="A617" i="4"/>
  <c r="B617" i="4"/>
  <c r="C617" i="4" s="1"/>
  <c r="E617" i="4"/>
  <c r="F617" i="4"/>
  <c r="G617" i="4"/>
  <c r="H617" i="4"/>
  <c r="I617" i="4"/>
  <c r="A628" i="4"/>
  <c r="B628" i="4"/>
  <c r="E628" i="4"/>
  <c r="F628" i="4"/>
  <c r="G628" i="4"/>
  <c r="H628" i="4"/>
  <c r="I628" i="4"/>
  <c r="A629" i="4"/>
  <c r="B629" i="4"/>
  <c r="C629" i="4" s="1"/>
  <c r="E629" i="4"/>
  <c r="F629" i="4"/>
  <c r="G629" i="4"/>
  <c r="H629" i="4"/>
  <c r="I629" i="4"/>
  <c r="A640" i="4"/>
  <c r="B640" i="4"/>
  <c r="D640" i="4" s="1"/>
  <c r="E640" i="4"/>
  <c r="F640" i="4"/>
  <c r="G640" i="4"/>
  <c r="H640" i="4"/>
  <c r="I640" i="4"/>
  <c r="A641" i="4"/>
  <c r="B641" i="4"/>
  <c r="C641" i="4" s="1"/>
  <c r="E641" i="4"/>
  <c r="F641" i="4"/>
  <c r="G641" i="4"/>
  <c r="H641" i="4"/>
  <c r="I641" i="4"/>
  <c r="A580" i="4"/>
  <c r="B580" i="4"/>
  <c r="C580" i="4" s="1"/>
  <c r="E580" i="4"/>
  <c r="F580" i="4"/>
  <c r="G580" i="4"/>
  <c r="H580" i="4"/>
  <c r="I580" i="4"/>
  <c r="A581" i="4"/>
  <c r="B581" i="4"/>
  <c r="D581" i="4" s="1"/>
  <c r="E581" i="4"/>
  <c r="F581" i="4"/>
  <c r="G581" i="4"/>
  <c r="H581" i="4"/>
  <c r="I581" i="4"/>
  <c r="A592" i="4"/>
  <c r="B592" i="4"/>
  <c r="E592" i="4"/>
  <c r="F592" i="4"/>
  <c r="G592" i="4"/>
  <c r="H592" i="4"/>
  <c r="I592" i="4"/>
  <c r="A593" i="4"/>
  <c r="B593" i="4"/>
  <c r="E593" i="4"/>
  <c r="F593" i="4"/>
  <c r="G593" i="4"/>
  <c r="H593" i="4"/>
  <c r="I593" i="4"/>
  <c r="A604" i="4"/>
  <c r="B604" i="4"/>
  <c r="E604" i="4"/>
  <c r="F604" i="4"/>
  <c r="G604" i="4"/>
  <c r="H604" i="4"/>
  <c r="I604" i="4"/>
  <c r="A605" i="4"/>
  <c r="B605" i="4"/>
  <c r="C605" i="4" s="1"/>
  <c r="E605" i="4"/>
  <c r="F605" i="4"/>
  <c r="G605" i="4"/>
  <c r="H605" i="4"/>
  <c r="I605" i="4"/>
  <c r="A544" i="4"/>
  <c r="B544" i="4"/>
  <c r="D544" i="4" s="1"/>
  <c r="E544" i="4"/>
  <c r="F544" i="4"/>
  <c r="G544" i="4"/>
  <c r="K544" i="4" s="1"/>
  <c r="H544" i="4"/>
  <c r="I544" i="4"/>
  <c r="A545" i="4"/>
  <c r="B545" i="4"/>
  <c r="C545" i="4" s="1"/>
  <c r="E545" i="4"/>
  <c r="F545" i="4"/>
  <c r="G545" i="4"/>
  <c r="K545" i="4" s="1"/>
  <c r="H545" i="4"/>
  <c r="I545" i="4"/>
  <c r="A556" i="4"/>
  <c r="B556" i="4"/>
  <c r="C556" i="4" s="1"/>
  <c r="E556" i="4"/>
  <c r="F556" i="4"/>
  <c r="G556" i="4"/>
  <c r="K556" i="4" s="1"/>
  <c r="H556" i="4"/>
  <c r="I556" i="4"/>
  <c r="A557" i="4"/>
  <c r="B557" i="4"/>
  <c r="D557" i="4" s="1"/>
  <c r="E557" i="4"/>
  <c r="F557" i="4"/>
  <c r="G557" i="4"/>
  <c r="K557" i="4" s="1"/>
  <c r="H557" i="4"/>
  <c r="I557" i="4"/>
  <c r="A568" i="4"/>
  <c r="B568" i="4"/>
  <c r="D568" i="4" s="1"/>
  <c r="E568" i="4"/>
  <c r="F568" i="4"/>
  <c r="G568" i="4"/>
  <c r="K568" i="4" s="1"/>
  <c r="H568" i="4"/>
  <c r="I568" i="4"/>
  <c r="A569" i="4"/>
  <c r="B569" i="4"/>
  <c r="C569" i="4" s="1"/>
  <c r="E569" i="4"/>
  <c r="F569" i="4"/>
  <c r="G569" i="4"/>
  <c r="K569" i="4" s="1"/>
  <c r="H569" i="4"/>
  <c r="I569" i="4"/>
  <c r="A618" i="4"/>
  <c r="B618" i="4"/>
  <c r="E618" i="4"/>
  <c r="F618" i="4"/>
  <c r="G618" i="4"/>
  <c r="H618" i="4"/>
  <c r="I618" i="4"/>
  <c r="A619" i="4"/>
  <c r="B619" i="4"/>
  <c r="E619" i="4"/>
  <c r="F619" i="4"/>
  <c r="G619" i="4"/>
  <c r="H619" i="4"/>
  <c r="I619" i="4"/>
  <c r="A630" i="4"/>
  <c r="B630" i="4"/>
  <c r="C630" i="4" s="1"/>
  <c r="E630" i="4"/>
  <c r="F630" i="4"/>
  <c r="G630" i="4"/>
  <c r="H630" i="4"/>
  <c r="I630" i="4"/>
  <c r="A631" i="4"/>
  <c r="B631" i="4"/>
  <c r="C631" i="4" s="1"/>
  <c r="E631" i="4"/>
  <c r="F631" i="4"/>
  <c r="G631" i="4"/>
  <c r="H631" i="4"/>
  <c r="I631" i="4"/>
  <c r="A642" i="4"/>
  <c r="B642" i="4"/>
  <c r="C642" i="4" s="1"/>
  <c r="E642" i="4"/>
  <c r="F642" i="4"/>
  <c r="G642" i="4"/>
  <c r="H642" i="4"/>
  <c r="I642" i="4"/>
  <c r="A643" i="4"/>
  <c r="B643" i="4"/>
  <c r="D643" i="4" s="1"/>
  <c r="E643" i="4"/>
  <c r="F643" i="4"/>
  <c r="G643" i="4"/>
  <c r="H643" i="4"/>
  <c r="I643" i="4"/>
  <c r="A582" i="4"/>
  <c r="B582" i="4"/>
  <c r="E582" i="4"/>
  <c r="F582" i="4"/>
  <c r="G582" i="4"/>
  <c r="H582" i="4"/>
  <c r="I582" i="4"/>
  <c r="A583" i="4"/>
  <c r="B583" i="4"/>
  <c r="C583" i="4" s="1"/>
  <c r="E583" i="4"/>
  <c r="F583" i="4"/>
  <c r="G583" i="4"/>
  <c r="H583" i="4"/>
  <c r="I583" i="4"/>
  <c r="A594" i="4"/>
  <c r="B594" i="4"/>
  <c r="D594" i="4" s="1"/>
  <c r="E594" i="4"/>
  <c r="F594" i="4"/>
  <c r="G594" i="4"/>
  <c r="H594" i="4"/>
  <c r="I594" i="4"/>
  <c r="A595" i="4"/>
  <c r="B595" i="4"/>
  <c r="C595" i="4" s="1"/>
  <c r="E595" i="4"/>
  <c r="F595" i="4"/>
  <c r="G595" i="4"/>
  <c r="H595" i="4"/>
  <c r="I595" i="4"/>
  <c r="A606" i="4"/>
  <c r="B606" i="4"/>
  <c r="D606" i="4" s="1"/>
  <c r="E606" i="4"/>
  <c r="F606" i="4"/>
  <c r="G606" i="4"/>
  <c r="H606" i="4"/>
  <c r="I606" i="4"/>
  <c r="A607" i="4"/>
  <c r="B607" i="4"/>
  <c r="C607" i="4" s="1"/>
  <c r="E607" i="4"/>
  <c r="F607" i="4"/>
  <c r="G607" i="4"/>
  <c r="H607" i="4"/>
  <c r="I607" i="4"/>
  <c r="A546" i="4"/>
  <c r="B546" i="4"/>
  <c r="E546" i="4"/>
  <c r="F546" i="4"/>
  <c r="G546" i="4"/>
  <c r="K546" i="4" s="1"/>
  <c r="H546" i="4"/>
  <c r="I546" i="4"/>
  <c r="A547" i="4"/>
  <c r="B547" i="4"/>
  <c r="C547" i="4" s="1"/>
  <c r="E547" i="4"/>
  <c r="F547" i="4"/>
  <c r="G547" i="4"/>
  <c r="K547" i="4" s="1"/>
  <c r="H547" i="4"/>
  <c r="I547" i="4"/>
  <c r="A558" i="4"/>
  <c r="B558" i="4"/>
  <c r="C558" i="4" s="1"/>
  <c r="E558" i="4"/>
  <c r="F558" i="4"/>
  <c r="G558" i="4"/>
  <c r="K558" i="4" s="1"/>
  <c r="H558" i="4"/>
  <c r="I558" i="4"/>
  <c r="A559" i="4"/>
  <c r="B559" i="4"/>
  <c r="E559" i="4"/>
  <c r="F559" i="4"/>
  <c r="G559" i="4"/>
  <c r="K559" i="4" s="1"/>
  <c r="H559" i="4"/>
  <c r="I559" i="4"/>
  <c r="A570" i="4"/>
  <c r="B570" i="4"/>
  <c r="D570" i="4" s="1"/>
  <c r="E570" i="4"/>
  <c r="F570" i="4"/>
  <c r="G570" i="4"/>
  <c r="K570" i="4" s="1"/>
  <c r="H570" i="4"/>
  <c r="I570" i="4"/>
  <c r="A571" i="4"/>
  <c r="B571" i="4"/>
  <c r="E571" i="4"/>
  <c r="F571" i="4"/>
  <c r="G571" i="4"/>
  <c r="K571" i="4" s="1"/>
  <c r="H571" i="4"/>
  <c r="I571" i="4"/>
  <c r="A620" i="4"/>
  <c r="B620" i="4"/>
  <c r="C620" i="4" s="1"/>
  <c r="E620" i="4"/>
  <c r="F620" i="4"/>
  <c r="G620" i="4"/>
  <c r="H620" i="4"/>
  <c r="I620" i="4"/>
  <c r="A621" i="4"/>
  <c r="B621" i="4"/>
  <c r="C621" i="4" s="1"/>
  <c r="E621" i="4"/>
  <c r="F621" i="4"/>
  <c r="G621" i="4"/>
  <c r="H621" i="4"/>
  <c r="I621" i="4"/>
  <c r="A632" i="4"/>
  <c r="B632" i="4"/>
  <c r="C632" i="4" s="1"/>
  <c r="E632" i="4"/>
  <c r="F632" i="4"/>
  <c r="G632" i="4"/>
  <c r="H632" i="4"/>
  <c r="I632" i="4"/>
  <c r="A633" i="4"/>
  <c r="B633" i="4"/>
  <c r="D633" i="4" s="1"/>
  <c r="E633" i="4"/>
  <c r="F633" i="4"/>
  <c r="G633" i="4"/>
  <c r="H633" i="4"/>
  <c r="I633" i="4"/>
  <c r="A644" i="4"/>
  <c r="B644" i="4"/>
  <c r="C644" i="4" s="1"/>
  <c r="E644" i="4"/>
  <c r="F644" i="4"/>
  <c r="G644" i="4"/>
  <c r="H644" i="4"/>
  <c r="I644" i="4"/>
  <c r="A645" i="4"/>
  <c r="B645" i="4"/>
  <c r="C645" i="4" s="1"/>
  <c r="E645" i="4"/>
  <c r="F645" i="4"/>
  <c r="G645" i="4"/>
  <c r="H645" i="4"/>
  <c r="I645" i="4"/>
  <c r="A584" i="4"/>
  <c r="B584" i="4"/>
  <c r="E584" i="4"/>
  <c r="F584" i="4"/>
  <c r="G584" i="4"/>
  <c r="H584" i="4"/>
  <c r="I584" i="4"/>
  <c r="A585" i="4"/>
  <c r="B585" i="4"/>
  <c r="D585" i="4" s="1"/>
  <c r="E585" i="4"/>
  <c r="F585" i="4"/>
  <c r="G585" i="4"/>
  <c r="H585" i="4"/>
  <c r="I585" i="4"/>
  <c r="A596" i="4"/>
  <c r="B596" i="4"/>
  <c r="D596" i="4" s="1"/>
  <c r="E596" i="4"/>
  <c r="F596" i="4"/>
  <c r="G596" i="4"/>
  <c r="H596" i="4"/>
  <c r="I596" i="4"/>
  <c r="A597" i="4"/>
  <c r="B597" i="4"/>
  <c r="C597" i="4" s="1"/>
  <c r="E597" i="4"/>
  <c r="F597" i="4"/>
  <c r="G597" i="4"/>
  <c r="H597" i="4"/>
  <c r="I597" i="4"/>
  <c r="A608" i="4"/>
  <c r="B608" i="4"/>
  <c r="E608" i="4"/>
  <c r="F608" i="4"/>
  <c r="G608" i="4"/>
  <c r="H608" i="4"/>
  <c r="I608" i="4"/>
  <c r="A609" i="4"/>
  <c r="B609" i="4"/>
  <c r="D609" i="4" s="1"/>
  <c r="E609" i="4"/>
  <c r="F609" i="4"/>
  <c r="G609" i="4"/>
  <c r="H609" i="4"/>
  <c r="I609" i="4"/>
  <c r="A548" i="4"/>
  <c r="B548" i="4"/>
  <c r="C548" i="4" s="1"/>
  <c r="E548" i="4"/>
  <c r="F548" i="4"/>
  <c r="G548" i="4"/>
  <c r="K548" i="4" s="1"/>
  <c r="H548" i="4"/>
  <c r="I548" i="4"/>
  <c r="A549" i="4"/>
  <c r="B549" i="4"/>
  <c r="C549" i="4" s="1"/>
  <c r="E549" i="4"/>
  <c r="F549" i="4"/>
  <c r="G549" i="4"/>
  <c r="K549" i="4" s="1"/>
  <c r="H549" i="4"/>
  <c r="I549" i="4"/>
  <c r="A560" i="4"/>
  <c r="B560" i="4"/>
  <c r="D560" i="4" s="1"/>
  <c r="E560" i="4"/>
  <c r="F560" i="4"/>
  <c r="G560" i="4"/>
  <c r="K560" i="4" s="1"/>
  <c r="H560" i="4"/>
  <c r="I560" i="4"/>
  <c r="A561" i="4"/>
  <c r="B561" i="4"/>
  <c r="C561" i="4" s="1"/>
  <c r="E561" i="4"/>
  <c r="F561" i="4"/>
  <c r="G561" i="4"/>
  <c r="K561" i="4" s="1"/>
  <c r="H561" i="4"/>
  <c r="I561" i="4"/>
  <c r="A572" i="4"/>
  <c r="B572" i="4"/>
  <c r="D572" i="4" s="1"/>
  <c r="E572" i="4"/>
  <c r="F572" i="4"/>
  <c r="G572" i="4"/>
  <c r="K572" i="4" s="1"/>
  <c r="H572" i="4"/>
  <c r="I572" i="4"/>
  <c r="A573" i="4"/>
  <c r="B573" i="4"/>
  <c r="C573" i="4" s="1"/>
  <c r="E573" i="4"/>
  <c r="F573" i="4"/>
  <c r="G573" i="4"/>
  <c r="K573" i="4" s="1"/>
  <c r="H573" i="4"/>
  <c r="I573" i="4"/>
  <c r="A622" i="4"/>
  <c r="B622" i="4"/>
  <c r="C622" i="4" s="1"/>
  <c r="E622" i="4"/>
  <c r="F622" i="4"/>
  <c r="G622" i="4"/>
  <c r="H622" i="4"/>
  <c r="I622" i="4"/>
  <c r="A623" i="4"/>
  <c r="B623" i="4"/>
  <c r="D623" i="4" s="1"/>
  <c r="E623" i="4"/>
  <c r="F623" i="4"/>
  <c r="G623" i="4"/>
  <c r="H623" i="4"/>
  <c r="I623" i="4"/>
  <c r="A634" i="4"/>
  <c r="B634" i="4"/>
  <c r="C634" i="4" s="1"/>
  <c r="E634" i="4"/>
  <c r="F634" i="4"/>
  <c r="G634" i="4"/>
  <c r="H634" i="4"/>
  <c r="I634" i="4"/>
  <c r="A635" i="4"/>
  <c r="B635" i="4"/>
  <c r="C635" i="4" s="1"/>
  <c r="E635" i="4"/>
  <c r="F635" i="4"/>
  <c r="G635" i="4"/>
  <c r="H635" i="4"/>
  <c r="I635" i="4"/>
  <c r="A646" i="4"/>
  <c r="B646" i="4"/>
  <c r="C646" i="4" s="1"/>
  <c r="E646" i="4"/>
  <c r="F646" i="4"/>
  <c r="G646" i="4"/>
  <c r="H646" i="4"/>
  <c r="I646" i="4"/>
  <c r="A647" i="4"/>
  <c r="B647" i="4"/>
  <c r="E647" i="4"/>
  <c r="F647" i="4"/>
  <c r="G647" i="4"/>
  <c r="H647" i="4"/>
  <c r="I647" i="4"/>
  <c r="A586" i="4"/>
  <c r="B586" i="4"/>
  <c r="D586" i="4" s="1"/>
  <c r="E586" i="4"/>
  <c r="F586" i="4"/>
  <c r="G586" i="4"/>
  <c r="H586" i="4"/>
  <c r="I586" i="4"/>
  <c r="A587" i="4"/>
  <c r="B587" i="4"/>
  <c r="C587" i="4" s="1"/>
  <c r="E587" i="4"/>
  <c r="F587" i="4"/>
  <c r="G587" i="4"/>
  <c r="H587" i="4"/>
  <c r="I587" i="4"/>
  <c r="A598" i="4"/>
  <c r="B598" i="4"/>
  <c r="E598" i="4"/>
  <c r="F598" i="4"/>
  <c r="G598" i="4"/>
  <c r="H598" i="4"/>
  <c r="I598" i="4"/>
  <c r="A599" i="4"/>
  <c r="B599" i="4"/>
  <c r="D599" i="4" s="1"/>
  <c r="E599" i="4"/>
  <c r="F599" i="4"/>
  <c r="G599" i="4"/>
  <c r="H599" i="4"/>
  <c r="I599" i="4"/>
  <c r="A610" i="4"/>
  <c r="B610" i="4"/>
  <c r="D610" i="4" s="1"/>
  <c r="E610" i="4"/>
  <c r="F610" i="4"/>
  <c r="G610" i="4"/>
  <c r="H610" i="4"/>
  <c r="I610" i="4"/>
  <c r="A611" i="4"/>
  <c r="B611" i="4"/>
  <c r="C611" i="4" s="1"/>
  <c r="E611" i="4"/>
  <c r="F611" i="4"/>
  <c r="G611" i="4"/>
  <c r="H611" i="4"/>
  <c r="I611" i="4"/>
  <c r="A550" i="4"/>
  <c r="B550" i="4"/>
  <c r="D550" i="4" s="1"/>
  <c r="E550" i="4"/>
  <c r="F550" i="4"/>
  <c r="G550" i="4"/>
  <c r="K550" i="4" s="1"/>
  <c r="H550" i="4"/>
  <c r="I550" i="4"/>
  <c r="A551" i="4"/>
  <c r="B551" i="4"/>
  <c r="C551" i="4" s="1"/>
  <c r="E551" i="4"/>
  <c r="F551" i="4"/>
  <c r="G551" i="4"/>
  <c r="K551" i="4" s="1"/>
  <c r="H551" i="4"/>
  <c r="I551" i="4"/>
  <c r="A562" i="4"/>
  <c r="B562" i="4"/>
  <c r="C562" i="4" s="1"/>
  <c r="E562" i="4"/>
  <c r="F562" i="4"/>
  <c r="G562" i="4"/>
  <c r="K562" i="4" s="1"/>
  <c r="H562" i="4"/>
  <c r="I562" i="4"/>
  <c r="A563" i="4"/>
  <c r="B563" i="4"/>
  <c r="C563" i="4" s="1"/>
  <c r="E563" i="4"/>
  <c r="F563" i="4"/>
  <c r="G563" i="4"/>
  <c r="K563" i="4" s="1"/>
  <c r="H563" i="4"/>
  <c r="I563" i="4"/>
  <c r="A574" i="4"/>
  <c r="B574" i="4"/>
  <c r="E574" i="4"/>
  <c r="F574" i="4"/>
  <c r="G574" i="4"/>
  <c r="K574" i="4" s="1"/>
  <c r="H574" i="4"/>
  <c r="I574" i="4"/>
  <c r="A575" i="4"/>
  <c r="B575" i="4"/>
  <c r="D575" i="4" s="1"/>
  <c r="E575" i="4"/>
  <c r="F575" i="4"/>
  <c r="G575" i="4"/>
  <c r="K575" i="4" s="1"/>
  <c r="H575" i="4"/>
  <c r="I575" i="4"/>
  <c r="A624" i="4"/>
  <c r="B624" i="4"/>
  <c r="E624" i="4"/>
  <c r="F624" i="4"/>
  <c r="G624" i="4"/>
  <c r="H624" i="4"/>
  <c r="I624" i="4"/>
  <c r="A625" i="4"/>
  <c r="B625" i="4"/>
  <c r="E625" i="4"/>
  <c r="F625" i="4"/>
  <c r="G625" i="4"/>
  <c r="H625" i="4"/>
  <c r="I625" i="4"/>
  <c r="A636" i="4"/>
  <c r="B636" i="4"/>
  <c r="E636" i="4"/>
  <c r="F636" i="4"/>
  <c r="G636" i="4"/>
  <c r="H636" i="4"/>
  <c r="I636" i="4"/>
  <c r="A637" i="4"/>
  <c r="B637" i="4"/>
  <c r="C637" i="4" s="1"/>
  <c r="E637" i="4"/>
  <c r="F637" i="4"/>
  <c r="G637" i="4"/>
  <c r="H637" i="4"/>
  <c r="I637" i="4"/>
  <c r="A648" i="4"/>
  <c r="B648" i="4"/>
  <c r="D648" i="4" s="1"/>
  <c r="E648" i="4"/>
  <c r="F648" i="4"/>
  <c r="G648" i="4"/>
  <c r="H648" i="4"/>
  <c r="I648" i="4"/>
  <c r="A649" i="4"/>
  <c r="B649" i="4"/>
  <c r="E649" i="4"/>
  <c r="F649" i="4"/>
  <c r="G649" i="4"/>
  <c r="H649" i="4"/>
  <c r="I649" i="4"/>
  <c r="A588" i="4"/>
  <c r="B588" i="4"/>
  <c r="C588" i="4" s="1"/>
  <c r="E588" i="4"/>
  <c r="F588" i="4"/>
  <c r="G588" i="4"/>
  <c r="H588" i="4"/>
  <c r="I588" i="4"/>
  <c r="A589" i="4"/>
  <c r="B589" i="4"/>
  <c r="C589" i="4" s="1"/>
  <c r="E589" i="4"/>
  <c r="F589" i="4"/>
  <c r="G589" i="4"/>
  <c r="H589" i="4"/>
  <c r="I589" i="4"/>
  <c r="A600" i="4"/>
  <c r="B600" i="4"/>
  <c r="C600" i="4" s="1"/>
  <c r="E600" i="4"/>
  <c r="F600" i="4"/>
  <c r="G600" i="4"/>
  <c r="H600" i="4"/>
  <c r="I600" i="4"/>
  <c r="A601" i="4"/>
  <c r="B601" i="4"/>
  <c r="C601" i="4" s="1"/>
  <c r="E601" i="4"/>
  <c r="F601" i="4"/>
  <c r="G601" i="4"/>
  <c r="H601" i="4"/>
  <c r="I601" i="4"/>
  <c r="A612" i="4"/>
  <c r="B612" i="4"/>
  <c r="E612" i="4"/>
  <c r="F612" i="4"/>
  <c r="G612" i="4"/>
  <c r="H612" i="4"/>
  <c r="I612" i="4"/>
  <c r="A613" i="4"/>
  <c r="B613" i="4"/>
  <c r="E613" i="4"/>
  <c r="F613" i="4"/>
  <c r="G613" i="4"/>
  <c r="H613" i="4"/>
  <c r="I613" i="4"/>
  <c r="A552" i="4"/>
  <c r="B552" i="4"/>
  <c r="E552" i="4"/>
  <c r="F552" i="4"/>
  <c r="G552" i="4"/>
  <c r="K552" i="4" s="1"/>
  <c r="H552" i="4"/>
  <c r="I552" i="4"/>
  <c r="A553" i="4"/>
  <c r="B553" i="4"/>
  <c r="E553" i="4"/>
  <c r="F553" i="4"/>
  <c r="G553" i="4"/>
  <c r="K553" i="4" s="1"/>
  <c r="H553" i="4"/>
  <c r="I553" i="4"/>
  <c r="A564" i="4"/>
  <c r="B564" i="4"/>
  <c r="C564" i="4" s="1"/>
  <c r="E564" i="4"/>
  <c r="F564" i="4"/>
  <c r="G564" i="4"/>
  <c r="K564" i="4" s="1"/>
  <c r="H564" i="4"/>
  <c r="I564" i="4"/>
  <c r="A565" i="4"/>
  <c r="B565" i="4"/>
  <c r="D565" i="4" s="1"/>
  <c r="E565" i="4"/>
  <c r="F565" i="4"/>
  <c r="G565" i="4"/>
  <c r="K565" i="4" s="1"/>
  <c r="H565" i="4"/>
  <c r="I565" i="4"/>
  <c r="A576" i="4"/>
  <c r="B576" i="4"/>
  <c r="C576" i="4" s="1"/>
  <c r="E576" i="4"/>
  <c r="F576" i="4"/>
  <c r="G576" i="4"/>
  <c r="K576" i="4" s="1"/>
  <c r="H576" i="4"/>
  <c r="I576" i="4"/>
  <c r="A577" i="4"/>
  <c r="B577" i="4"/>
  <c r="C577" i="4" s="1"/>
  <c r="E577" i="4"/>
  <c r="F577" i="4"/>
  <c r="G577" i="4"/>
  <c r="K577" i="4" s="1"/>
  <c r="H577" i="4"/>
  <c r="I577" i="4"/>
  <c r="A290" i="4"/>
  <c r="B290" i="4"/>
  <c r="C290" i="4" s="1"/>
  <c r="E290" i="4"/>
  <c r="F290" i="4"/>
  <c r="G290" i="4"/>
  <c r="H290" i="4"/>
  <c r="I290" i="4"/>
  <c r="A291" i="4"/>
  <c r="B291" i="4"/>
  <c r="D291" i="4" s="1"/>
  <c r="E291" i="4"/>
  <c r="F291" i="4"/>
  <c r="G291" i="4"/>
  <c r="H291" i="4"/>
  <c r="I291" i="4"/>
  <c r="A302" i="4"/>
  <c r="B302" i="4"/>
  <c r="D302" i="4" s="1"/>
  <c r="E302" i="4"/>
  <c r="F302" i="4"/>
  <c r="G302" i="4"/>
  <c r="H302" i="4"/>
  <c r="I302" i="4"/>
  <c r="A303" i="4"/>
  <c r="B303" i="4"/>
  <c r="E303" i="4"/>
  <c r="F303" i="4"/>
  <c r="G303" i="4"/>
  <c r="H303" i="4"/>
  <c r="I303" i="4"/>
  <c r="A314" i="4"/>
  <c r="B314" i="4"/>
  <c r="E314" i="4"/>
  <c r="F314" i="4"/>
  <c r="G314" i="4"/>
  <c r="H314" i="4"/>
  <c r="I314" i="4"/>
  <c r="A315" i="4"/>
  <c r="B315" i="4"/>
  <c r="D315" i="4" s="1"/>
  <c r="E315" i="4"/>
  <c r="F315" i="4"/>
  <c r="G315" i="4"/>
  <c r="H315" i="4"/>
  <c r="I315" i="4"/>
  <c r="A254" i="4"/>
  <c r="B254" i="4"/>
  <c r="E254" i="4"/>
  <c r="F254" i="4"/>
  <c r="G254" i="4"/>
  <c r="H254" i="4"/>
  <c r="I254" i="4"/>
  <c r="A255" i="4"/>
  <c r="B255" i="4"/>
  <c r="E255" i="4"/>
  <c r="F255" i="4"/>
  <c r="G255" i="4"/>
  <c r="H255" i="4"/>
  <c r="I255" i="4"/>
  <c r="A266" i="4"/>
  <c r="B266" i="4"/>
  <c r="D266" i="4" s="1"/>
  <c r="E266" i="4"/>
  <c r="F266" i="4"/>
  <c r="G266" i="4"/>
  <c r="H266" i="4"/>
  <c r="I266" i="4"/>
  <c r="A267" i="4"/>
  <c r="B267" i="4"/>
  <c r="C267" i="4" s="1"/>
  <c r="E267" i="4"/>
  <c r="F267" i="4"/>
  <c r="G267" i="4"/>
  <c r="H267" i="4"/>
  <c r="I267" i="4"/>
  <c r="A278" i="4"/>
  <c r="B278" i="4"/>
  <c r="E278" i="4"/>
  <c r="F278" i="4"/>
  <c r="G278" i="4"/>
  <c r="H278" i="4"/>
  <c r="I278" i="4"/>
  <c r="A279" i="4"/>
  <c r="B279" i="4"/>
  <c r="C279" i="4" s="1"/>
  <c r="E279" i="4"/>
  <c r="F279" i="4"/>
  <c r="G279" i="4"/>
  <c r="H279" i="4"/>
  <c r="I279" i="4"/>
  <c r="A218" i="4"/>
  <c r="B218" i="4"/>
  <c r="D218" i="4" s="1"/>
  <c r="E218" i="4"/>
  <c r="F218" i="4"/>
  <c r="G218" i="4"/>
  <c r="K218" i="4" s="1"/>
  <c r="H218" i="4"/>
  <c r="I218" i="4"/>
  <c r="A219" i="4"/>
  <c r="B219" i="4"/>
  <c r="E219" i="4"/>
  <c r="F219" i="4"/>
  <c r="G219" i="4"/>
  <c r="K219" i="4" s="1"/>
  <c r="H219" i="4"/>
  <c r="I219" i="4"/>
  <c r="A230" i="4"/>
  <c r="B230" i="4"/>
  <c r="C230" i="4" s="1"/>
  <c r="E230" i="4"/>
  <c r="F230" i="4"/>
  <c r="G230" i="4"/>
  <c r="K230" i="4" s="1"/>
  <c r="H230" i="4"/>
  <c r="I230" i="4"/>
  <c r="A231" i="4"/>
  <c r="B231" i="4"/>
  <c r="C231" i="4" s="1"/>
  <c r="E231" i="4"/>
  <c r="F231" i="4"/>
  <c r="G231" i="4"/>
  <c r="K231" i="4" s="1"/>
  <c r="H231" i="4"/>
  <c r="I231" i="4"/>
  <c r="A242" i="4"/>
  <c r="B242" i="4"/>
  <c r="C242" i="4" s="1"/>
  <c r="E242" i="4"/>
  <c r="F242" i="4"/>
  <c r="G242" i="4"/>
  <c r="K242" i="4" s="1"/>
  <c r="H242" i="4"/>
  <c r="I242" i="4"/>
  <c r="A243" i="4"/>
  <c r="B243" i="4"/>
  <c r="E243" i="4"/>
  <c r="F243" i="4"/>
  <c r="G243" i="4"/>
  <c r="K243" i="4" s="1"/>
  <c r="H243" i="4"/>
  <c r="I243" i="4"/>
  <c r="A292" i="4"/>
  <c r="B292" i="4"/>
  <c r="D292" i="4" s="1"/>
  <c r="E292" i="4"/>
  <c r="F292" i="4"/>
  <c r="G292" i="4"/>
  <c r="H292" i="4"/>
  <c r="I292" i="4"/>
  <c r="A293" i="4"/>
  <c r="B293" i="4"/>
  <c r="C293" i="4" s="1"/>
  <c r="E293" i="4"/>
  <c r="F293" i="4"/>
  <c r="G293" i="4"/>
  <c r="H293" i="4"/>
  <c r="I293" i="4"/>
  <c r="A304" i="4"/>
  <c r="B304" i="4"/>
  <c r="C304" i="4" s="1"/>
  <c r="E304" i="4"/>
  <c r="F304" i="4"/>
  <c r="G304" i="4"/>
  <c r="H304" i="4"/>
  <c r="I304" i="4"/>
  <c r="A305" i="4"/>
  <c r="B305" i="4"/>
  <c r="E305" i="4"/>
  <c r="F305" i="4"/>
  <c r="G305" i="4"/>
  <c r="H305" i="4"/>
  <c r="I305" i="4"/>
  <c r="A316" i="4"/>
  <c r="B316" i="4"/>
  <c r="C316" i="4" s="1"/>
  <c r="E316" i="4"/>
  <c r="F316" i="4"/>
  <c r="G316" i="4"/>
  <c r="H316" i="4"/>
  <c r="I316" i="4"/>
  <c r="A317" i="4"/>
  <c r="B317" i="4"/>
  <c r="C317" i="4" s="1"/>
  <c r="E317" i="4"/>
  <c r="F317" i="4"/>
  <c r="G317" i="4"/>
  <c r="H317" i="4"/>
  <c r="I317" i="4"/>
  <c r="A256" i="4"/>
  <c r="B256" i="4"/>
  <c r="D256" i="4" s="1"/>
  <c r="E256" i="4"/>
  <c r="F256" i="4"/>
  <c r="G256" i="4"/>
  <c r="H256" i="4"/>
  <c r="I256" i="4"/>
  <c r="A257" i="4"/>
  <c r="B257" i="4"/>
  <c r="C257" i="4" s="1"/>
  <c r="E257" i="4"/>
  <c r="F257" i="4"/>
  <c r="G257" i="4"/>
  <c r="H257" i="4"/>
  <c r="I257" i="4"/>
  <c r="A268" i="4"/>
  <c r="B268" i="4"/>
  <c r="C268" i="4" s="1"/>
  <c r="E268" i="4"/>
  <c r="F268" i="4"/>
  <c r="G268" i="4"/>
  <c r="H268" i="4"/>
  <c r="I268" i="4"/>
  <c r="A269" i="4"/>
  <c r="B269" i="4"/>
  <c r="C269" i="4" s="1"/>
  <c r="E269" i="4"/>
  <c r="F269" i="4"/>
  <c r="G269" i="4"/>
  <c r="H269" i="4"/>
  <c r="I269" i="4"/>
  <c r="A280" i="4"/>
  <c r="B280" i="4"/>
  <c r="E280" i="4"/>
  <c r="F280" i="4"/>
  <c r="G280" i="4"/>
  <c r="H280" i="4"/>
  <c r="I280" i="4"/>
  <c r="A281" i="4"/>
  <c r="B281" i="4"/>
  <c r="E281" i="4"/>
  <c r="F281" i="4"/>
  <c r="G281" i="4"/>
  <c r="H281" i="4"/>
  <c r="I281" i="4"/>
  <c r="A220" i="4"/>
  <c r="B220" i="4"/>
  <c r="D220" i="4" s="1"/>
  <c r="E220" i="4"/>
  <c r="F220" i="4"/>
  <c r="G220" i="4"/>
  <c r="K220" i="4" s="1"/>
  <c r="H220" i="4"/>
  <c r="I220" i="4"/>
  <c r="A221" i="4"/>
  <c r="B221" i="4"/>
  <c r="C221" i="4" s="1"/>
  <c r="E221" i="4"/>
  <c r="F221" i="4"/>
  <c r="G221" i="4"/>
  <c r="K221" i="4" s="1"/>
  <c r="H221" i="4"/>
  <c r="I221" i="4"/>
  <c r="A232" i="4"/>
  <c r="B232" i="4"/>
  <c r="D232" i="4" s="1"/>
  <c r="E232" i="4"/>
  <c r="F232" i="4"/>
  <c r="G232" i="4"/>
  <c r="K232" i="4" s="1"/>
  <c r="H232" i="4"/>
  <c r="I232" i="4"/>
  <c r="A233" i="4"/>
  <c r="B233" i="4"/>
  <c r="C233" i="4" s="1"/>
  <c r="E233" i="4"/>
  <c r="F233" i="4"/>
  <c r="G233" i="4"/>
  <c r="K233" i="4" s="1"/>
  <c r="H233" i="4"/>
  <c r="I233" i="4"/>
  <c r="A244" i="4"/>
  <c r="B244" i="4"/>
  <c r="C244" i="4" s="1"/>
  <c r="E244" i="4"/>
  <c r="F244" i="4"/>
  <c r="G244" i="4"/>
  <c r="K244" i="4" s="1"/>
  <c r="H244" i="4"/>
  <c r="I244" i="4"/>
  <c r="A245" i="4"/>
  <c r="B245" i="4"/>
  <c r="E245" i="4"/>
  <c r="F245" i="4"/>
  <c r="G245" i="4"/>
  <c r="K245" i="4" s="1"/>
  <c r="H245" i="4"/>
  <c r="I245" i="4"/>
  <c r="A294" i="4"/>
  <c r="B294" i="4"/>
  <c r="C294" i="4" s="1"/>
  <c r="E294" i="4"/>
  <c r="F294" i="4"/>
  <c r="G294" i="4"/>
  <c r="H294" i="4"/>
  <c r="I294" i="4"/>
  <c r="A295" i="4"/>
  <c r="B295" i="4"/>
  <c r="C295" i="4" s="1"/>
  <c r="E295" i="4"/>
  <c r="F295" i="4"/>
  <c r="G295" i="4"/>
  <c r="H295" i="4"/>
  <c r="I295" i="4"/>
  <c r="A306" i="4"/>
  <c r="B306" i="4"/>
  <c r="D306" i="4" s="1"/>
  <c r="E306" i="4"/>
  <c r="F306" i="4"/>
  <c r="G306" i="4"/>
  <c r="H306" i="4"/>
  <c r="I306" i="4"/>
  <c r="A307" i="4"/>
  <c r="B307" i="4"/>
  <c r="C307" i="4" s="1"/>
  <c r="E307" i="4"/>
  <c r="F307" i="4"/>
  <c r="G307" i="4"/>
  <c r="H307" i="4"/>
  <c r="I307" i="4"/>
  <c r="A318" i="4"/>
  <c r="B318" i="4"/>
  <c r="D318" i="4" s="1"/>
  <c r="E318" i="4"/>
  <c r="F318" i="4"/>
  <c r="G318" i="4"/>
  <c r="H318" i="4"/>
  <c r="I318" i="4"/>
  <c r="A319" i="4"/>
  <c r="B319" i="4"/>
  <c r="E319" i="4"/>
  <c r="F319" i="4"/>
  <c r="G319" i="4"/>
  <c r="H319" i="4"/>
  <c r="I319" i="4"/>
  <c r="A258" i="4"/>
  <c r="B258" i="4"/>
  <c r="D258" i="4" s="1"/>
  <c r="E258" i="4"/>
  <c r="F258" i="4"/>
  <c r="G258" i="4"/>
  <c r="H258" i="4"/>
  <c r="I258" i="4"/>
  <c r="A259" i="4"/>
  <c r="B259" i="4"/>
  <c r="E259" i="4"/>
  <c r="F259" i="4"/>
  <c r="G259" i="4"/>
  <c r="H259" i="4"/>
  <c r="I259" i="4"/>
  <c r="A270" i="4"/>
  <c r="B270" i="4"/>
  <c r="C270" i="4" s="1"/>
  <c r="E270" i="4"/>
  <c r="F270" i="4"/>
  <c r="G270" i="4"/>
  <c r="H270" i="4"/>
  <c r="I270" i="4"/>
  <c r="A271" i="4"/>
  <c r="B271" i="4"/>
  <c r="C271" i="4" s="1"/>
  <c r="E271" i="4"/>
  <c r="F271" i="4"/>
  <c r="G271" i="4"/>
  <c r="H271" i="4"/>
  <c r="I271" i="4"/>
  <c r="A282" i="4"/>
  <c r="B282" i="4"/>
  <c r="E282" i="4"/>
  <c r="F282" i="4"/>
  <c r="G282" i="4"/>
  <c r="H282" i="4"/>
  <c r="I282" i="4"/>
  <c r="A283" i="4"/>
  <c r="B283" i="4"/>
  <c r="C283" i="4" s="1"/>
  <c r="E283" i="4"/>
  <c r="F283" i="4"/>
  <c r="G283" i="4"/>
  <c r="H283" i="4"/>
  <c r="I283" i="4"/>
  <c r="A222" i="4"/>
  <c r="B222" i="4"/>
  <c r="C222" i="4" s="1"/>
  <c r="E222" i="4"/>
  <c r="F222" i="4"/>
  <c r="G222" i="4"/>
  <c r="K222" i="4" s="1"/>
  <c r="H222" i="4"/>
  <c r="I222" i="4"/>
  <c r="A223" i="4"/>
  <c r="B223" i="4"/>
  <c r="C223" i="4" s="1"/>
  <c r="E223" i="4"/>
  <c r="F223" i="4"/>
  <c r="G223" i="4"/>
  <c r="K223" i="4" s="1"/>
  <c r="H223" i="4"/>
  <c r="I223" i="4"/>
  <c r="A234" i="4"/>
  <c r="B234" i="4"/>
  <c r="E234" i="4"/>
  <c r="F234" i="4"/>
  <c r="G234" i="4"/>
  <c r="K234" i="4" s="1"/>
  <c r="H234" i="4"/>
  <c r="I234" i="4"/>
  <c r="A235" i="4"/>
  <c r="B235" i="4"/>
  <c r="E235" i="4"/>
  <c r="F235" i="4"/>
  <c r="G235" i="4"/>
  <c r="K235" i="4" s="1"/>
  <c r="H235" i="4"/>
  <c r="I235" i="4"/>
  <c r="A246" i="4"/>
  <c r="B246" i="4"/>
  <c r="D246" i="4" s="1"/>
  <c r="E246" i="4"/>
  <c r="F246" i="4"/>
  <c r="G246" i="4"/>
  <c r="K246" i="4" s="1"/>
  <c r="H246" i="4"/>
  <c r="I246" i="4"/>
  <c r="A247" i="4"/>
  <c r="B247" i="4"/>
  <c r="C247" i="4" s="1"/>
  <c r="E247" i="4"/>
  <c r="F247" i="4"/>
  <c r="G247" i="4"/>
  <c r="K247" i="4" s="1"/>
  <c r="H247" i="4"/>
  <c r="I247" i="4"/>
  <c r="A296" i="4"/>
  <c r="B296" i="4"/>
  <c r="E296" i="4"/>
  <c r="F296" i="4"/>
  <c r="G296" i="4"/>
  <c r="H296" i="4"/>
  <c r="I296" i="4"/>
  <c r="A297" i="4"/>
  <c r="B297" i="4"/>
  <c r="C297" i="4" s="1"/>
  <c r="E297" i="4"/>
  <c r="F297" i="4"/>
  <c r="G297" i="4"/>
  <c r="H297" i="4"/>
  <c r="I297" i="4"/>
  <c r="A308" i="4"/>
  <c r="B308" i="4"/>
  <c r="D308" i="4" s="1"/>
  <c r="E308" i="4"/>
  <c r="F308" i="4"/>
  <c r="G308" i="4"/>
  <c r="H308" i="4"/>
  <c r="I308" i="4"/>
  <c r="A309" i="4"/>
  <c r="B309" i="4"/>
  <c r="E309" i="4"/>
  <c r="F309" i="4"/>
  <c r="G309" i="4"/>
  <c r="H309" i="4"/>
  <c r="I309" i="4"/>
  <c r="A320" i="4"/>
  <c r="B320" i="4"/>
  <c r="D320" i="4" s="1"/>
  <c r="E320" i="4"/>
  <c r="F320" i="4"/>
  <c r="G320" i="4"/>
  <c r="H320" i="4"/>
  <c r="I320" i="4"/>
  <c r="A321" i="4"/>
  <c r="B321" i="4"/>
  <c r="E321" i="4"/>
  <c r="F321" i="4"/>
  <c r="G321" i="4"/>
  <c r="H321" i="4"/>
  <c r="I321" i="4"/>
  <c r="A260" i="4"/>
  <c r="B260" i="4"/>
  <c r="C260" i="4" s="1"/>
  <c r="E260" i="4"/>
  <c r="F260" i="4"/>
  <c r="G260" i="4"/>
  <c r="H260" i="4"/>
  <c r="I260" i="4"/>
  <c r="A261" i="4"/>
  <c r="B261" i="4"/>
  <c r="E261" i="4"/>
  <c r="F261" i="4"/>
  <c r="G261" i="4"/>
  <c r="H261" i="4"/>
  <c r="I261" i="4"/>
  <c r="A272" i="4"/>
  <c r="B272" i="4"/>
  <c r="C272" i="4" s="1"/>
  <c r="E272" i="4"/>
  <c r="F272" i="4"/>
  <c r="G272" i="4"/>
  <c r="H272" i="4"/>
  <c r="I272" i="4"/>
  <c r="A273" i="4"/>
  <c r="B273" i="4"/>
  <c r="E273" i="4"/>
  <c r="F273" i="4"/>
  <c r="G273" i="4"/>
  <c r="H273" i="4"/>
  <c r="I273" i="4"/>
  <c r="A284" i="4"/>
  <c r="B284" i="4"/>
  <c r="C284" i="4" s="1"/>
  <c r="E284" i="4"/>
  <c r="F284" i="4"/>
  <c r="G284" i="4"/>
  <c r="H284" i="4"/>
  <c r="I284" i="4"/>
  <c r="A285" i="4"/>
  <c r="B285" i="4"/>
  <c r="D285" i="4" s="1"/>
  <c r="E285" i="4"/>
  <c r="F285" i="4"/>
  <c r="G285" i="4"/>
  <c r="H285" i="4"/>
  <c r="I285" i="4"/>
  <c r="A224" i="4"/>
  <c r="B224" i="4"/>
  <c r="D224" i="4" s="1"/>
  <c r="E224" i="4"/>
  <c r="F224" i="4"/>
  <c r="G224" i="4"/>
  <c r="K224" i="4" s="1"/>
  <c r="H224" i="4"/>
  <c r="I224" i="4"/>
  <c r="A225" i="4"/>
  <c r="B225" i="4"/>
  <c r="C225" i="4" s="1"/>
  <c r="E225" i="4"/>
  <c r="F225" i="4"/>
  <c r="G225" i="4"/>
  <c r="K225" i="4" s="1"/>
  <c r="H225" i="4"/>
  <c r="I225" i="4"/>
  <c r="A236" i="4"/>
  <c r="B236" i="4"/>
  <c r="C236" i="4" s="1"/>
  <c r="E236" i="4"/>
  <c r="F236" i="4"/>
  <c r="G236" i="4"/>
  <c r="K236" i="4" s="1"/>
  <c r="H236" i="4"/>
  <c r="I236" i="4"/>
  <c r="A237" i="4"/>
  <c r="B237" i="4"/>
  <c r="C237" i="4" s="1"/>
  <c r="E237" i="4"/>
  <c r="F237" i="4"/>
  <c r="G237" i="4"/>
  <c r="K237" i="4" s="1"/>
  <c r="H237" i="4"/>
  <c r="I237" i="4"/>
  <c r="A248" i="4"/>
  <c r="B248" i="4"/>
  <c r="E248" i="4"/>
  <c r="F248" i="4"/>
  <c r="G248" i="4"/>
  <c r="K248" i="4" s="1"/>
  <c r="H248" i="4"/>
  <c r="I248" i="4"/>
  <c r="A249" i="4"/>
  <c r="B249" i="4"/>
  <c r="C249" i="4" s="1"/>
  <c r="E249" i="4"/>
  <c r="F249" i="4"/>
  <c r="G249" i="4"/>
  <c r="K249" i="4" s="1"/>
  <c r="H249" i="4"/>
  <c r="I249" i="4"/>
  <c r="A298" i="4"/>
  <c r="B298" i="4"/>
  <c r="E298" i="4"/>
  <c r="F298" i="4"/>
  <c r="G298" i="4"/>
  <c r="H298" i="4"/>
  <c r="I298" i="4"/>
  <c r="A299" i="4"/>
  <c r="B299" i="4"/>
  <c r="E299" i="4"/>
  <c r="F299" i="4"/>
  <c r="G299" i="4"/>
  <c r="H299" i="4"/>
  <c r="I299" i="4"/>
  <c r="A310" i="4"/>
  <c r="B310" i="4"/>
  <c r="C310" i="4" s="1"/>
  <c r="E310" i="4"/>
  <c r="F310" i="4"/>
  <c r="G310" i="4"/>
  <c r="H310" i="4"/>
  <c r="I310" i="4"/>
  <c r="A311" i="4"/>
  <c r="B311" i="4"/>
  <c r="C311" i="4" s="1"/>
  <c r="E311" i="4"/>
  <c r="F311" i="4"/>
  <c r="G311" i="4"/>
  <c r="H311" i="4"/>
  <c r="I311" i="4"/>
  <c r="A322" i="4"/>
  <c r="B322" i="4"/>
  <c r="D322" i="4" s="1"/>
  <c r="E322" i="4"/>
  <c r="F322" i="4"/>
  <c r="G322" i="4"/>
  <c r="H322" i="4"/>
  <c r="I322" i="4"/>
  <c r="A323" i="4"/>
  <c r="B323" i="4"/>
  <c r="D323" i="4" s="1"/>
  <c r="E323" i="4"/>
  <c r="F323" i="4"/>
  <c r="G323" i="4"/>
  <c r="H323" i="4"/>
  <c r="I323" i="4"/>
  <c r="A262" i="4"/>
  <c r="B262" i="4"/>
  <c r="D262" i="4" s="1"/>
  <c r="E262" i="4"/>
  <c r="F262" i="4"/>
  <c r="G262" i="4"/>
  <c r="H262" i="4"/>
  <c r="I262" i="4"/>
  <c r="A263" i="4"/>
  <c r="B263" i="4"/>
  <c r="E263" i="4"/>
  <c r="F263" i="4"/>
  <c r="G263" i="4"/>
  <c r="H263" i="4"/>
  <c r="I263" i="4"/>
  <c r="A274" i="4"/>
  <c r="B274" i="4"/>
  <c r="D274" i="4" s="1"/>
  <c r="E274" i="4"/>
  <c r="F274" i="4"/>
  <c r="G274" i="4"/>
  <c r="H274" i="4"/>
  <c r="I274" i="4"/>
  <c r="A275" i="4"/>
  <c r="B275" i="4"/>
  <c r="D275" i="4" s="1"/>
  <c r="E275" i="4"/>
  <c r="F275" i="4"/>
  <c r="G275" i="4"/>
  <c r="H275" i="4"/>
  <c r="I275" i="4"/>
  <c r="A286" i="4"/>
  <c r="B286" i="4"/>
  <c r="C286" i="4" s="1"/>
  <c r="E286" i="4"/>
  <c r="F286" i="4"/>
  <c r="G286" i="4"/>
  <c r="H286" i="4"/>
  <c r="I286" i="4"/>
  <c r="A287" i="4"/>
  <c r="B287" i="4"/>
  <c r="C287" i="4" s="1"/>
  <c r="E287" i="4"/>
  <c r="F287" i="4"/>
  <c r="G287" i="4"/>
  <c r="H287" i="4"/>
  <c r="I287" i="4"/>
  <c r="A226" i="4"/>
  <c r="B226" i="4"/>
  <c r="C226" i="4" s="1"/>
  <c r="E226" i="4"/>
  <c r="F226" i="4"/>
  <c r="G226" i="4"/>
  <c r="K226" i="4" s="1"/>
  <c r="H226" i="4"/>
  <c r="I226" i="4"/>
  <c r="A227" i="4"/>
  <c r="B227" i="4"/>
  <c r="C227" i="4" s="1"/>
  <c r="E227" i="4"/>
  <c r="F227" i="4"/>
  <c r="G227" i="4"/>
  <c r="K227" i="4" s="1"/>
  <c r="H227" i="4"/>
  <c r="I227" i="4"/>
  <c r="A238" i="4"/>
  <c r="B238" i="4"/>
  <c r="D238" i="4" s="1"/>
  <c r="E238" i="4"/>
  <c r="F238" i="4"/>
  <c r="G238" i="4"/>
  <c r="K238" i="4" s="1"/>
  <c r="H238" i="4"/>
  <c r="I238" i="4"/>
  <c r="A239" i="4"/>
  <c r="B239" i="4"/>
  <c r="E239" i="4"/>
  <c r="F239" i="4"/>
  <c r="G239" i="4"/>
  <c r="K239" i="4" s="1"/>
  <c r="H239" i="4"/>
  <c r="I239" i="4"/>
  <c r="A250" i="4"/>
  <c r="B250" i="4"/>
  <c r="D250" i="4" s="1"/>
  <c r="E250" i="4"/>
  <c r="F250" i="4"/>
  <c r="G250" i="4"/>
  <c r="K250" i="4" s="1"/>
  <c r="H250" i="4"/>
  <c r="I250" i="4"/>
  <c r="A251" i="4"/>
  <c r="B251" i="4"/>
  <c r="D251" i="4" s="1"/>
  <c r="E251" i="4"/>
  <c r="F251" i="4"/>
  <c r="G251" i="4"/>
  <c r="K251" i="4" s="1"/>
  <c r="H251" i="4"/>
  <c r="I251" i="4"/>
  <c r="A300" i="4"/>
  <c r="B300" i="4"/>
  <c r="D300" i="4" s="1"/>
  <c r="E300" i="4"/>
  <c r="F300" i="4"/>
  <c r="G300" i="4"/>
  <c r="H300" i="4"/>
  <c r="I300" i="4"/>
  <c r="A301" i="4"/>
  <c r="B301" i="4"/>
  <c r="C301" i="4" s="1"/>
  <c r="E301" i="4"/>
  <c r="F301" i="4"/>
  <c r="G301" i="4"/>
  <c r="H301" i="4"/>
  <c r="I301" i="4"/>
  <c r="A312" i="4"/>
  <c r="B312" i="4"/>
  <c r="D312" i="4" s="1"/>
  <c r="E312" i="4"/>
  <c r="F312" i="4"/>
  <c r="G312" i="4"/>
  <c r="H312" i="4"/>
  <c r="I312" i="4"/>
  <c r="A313" i="4"/>
  <c r="B313" i="4"/>
  <c r="C313" i="4" s="1"/>
  <c r="E313" i="4"/>
  <c r="F313" i="4"/>
  <c r="G313" i="4"/>
  <c r="H313" i="4"/>
  <c r="I313" i="4"/>
  <c r="A324" i="4"/>
  <c r="B324" i="4"/>
  <c r="C324" i="4" s="1"/>
  <c r="E324" i="4"/>
  <c r="F324" i="4"/>
  <c r="G324" i="4"/>
  <c r="H324" i="4"/>
  <c r="I324" i="4"/>
  <c r="A325" i="4"/>
  <c r="B325" i="4"/>
  <c r="C325" i="4" s="1"/>
  <c r="E325" i="4"/>
  <c r="F325" i="4"/>
  <c r="G325" i="4"/>
  <c r="H325" i="4"/>
  <c r="I325" i="4"/>
  <c r="A264" i="4"/>
  <c r="B264" i="4"/>
  <c r="C264" i="4" s="1"/>
  <c r="E264" i="4"/>
  <c r="F264" i="4"/>
  <c r="G264" i="4"/>
  <c r="H264" i="4"/>
  <c r="I264" i="4"/>
  <c r="A265" i="4"/>
  <c r="B265" i="4"/>
  <c r="D265" i="4" s="1"/>
  <c r="E265" i="4"/>
  <c r="F265" i="4"/>
  <c r="G265" i="4"/>
  <c r="H265" i="4"/>
  <c r="I265" i="4"/>
  <c r="A276" i="4"/>
  <c r="B276" i="4"/>
  <c r="E276" i="4"/>
  <c r="F276" i="4"/>
  <c r="G276" i="4"/>
  <c r="H276" i="4"/>
  <c r="I276" i="4"/>
  <c r="A277" i="4"/>
  <c r="B277" i="4"/>
  <c r="E277" i="4"/>
  <c r="F277" i="4"/>
  <c r="G277" i="4"/>
  <c r="H277" i="4"/>
  <c r="I277" i="4"/>
  <c r="A288" i="4"/>
  <c r="B288" i="4"/>
  <c r="E288" i="4"/>
  <c r="F288" i="4"/>
  <c r="G288" i="4"/>
  <c r="H288" i="4"/>
  <c r="I288" i="4"/>
  <c r="A289" i="4"/>
  <c r="B289" i="4"/>
  <c r="C289" i="4" s="1"/>
  <c r="E289" i="4"/>
  <c r="F289" i="4"/>
  <c r="G289" i="4"/>
  <c r="H289" i="4"/>
  <c r="I289" i="4"/>
  <c r="A228" i="4"/>
  <c r="B228" i="4"/>
  <c r="D228" i="4" s="1"/>
  <c r="E228" i="4"/>
  <c r="F228" i="4"/>
  <c r="G228" i="4"/>
  <c r="K228" i="4" s="1"/>
  <c r="H228" i="4"/>
  <c r="I228" i="4"/>
  <c r="A229" i="4"/>
  <c r="B229" i="4"/>
  <c r="C229" i="4" s="1"/>
  <c r="E229" i="4"/>
  <c r="F229" i="4"/>
  <c r="G229" i="4"/>
  <c r="K229" i="4" s="1"/>
  <c r="H229" i="4"/>
  <c r="I229" i="4"/>
  <c r="A240" i="4"/>
  <c r="B240" i="4"/>
  <c r="D240" i="4" s="1"/>
  <c r="E240" i="4"/>
  <c r="F240" i="4"/>
  <c r="G240" i="4"/>
  <c r="K240" i="4" s="1"/>
  <c r="H240" i="4"/>
  <c r="I240" i="4"/>
  <c r="A241" i="4"/>
  <c r="B241" i="4"/>
  <c r="C241" i="4" s="1"/>
  <c r="E241" i="4"/>
  <c r="F241" i="4"/>
  <c r="G241" i="4"/>
  <c r="K241" i="4" s="1"/>
  <c r="H241" i="4"/>
  <c r="I241" i="4"/>
  <c r="A252" i="4"/>
  <c r="B252" i="4"/>
  <c r="D252" i="4" s="1"/>
  <c r="E252" i="4"/>
  <c r="F252" i="4"/>
  <c r="G252" i="4"/>
  <c r="K252" i="4" s="1"/>
  <c r="H252" i="4"/>
  <c r="I252" i="4"/>
  <c r="A253" i="4"/>
  <c r="B253" i="4"/>
  <c r="C253" i="4" s="1"/>
  <c r="E253" i="4"/>
  <c r="F253" i="4"/>
  <c r="G253" i="4"/>
  <c r="K253" i="4" s="1"/>
  <c r="H253" i="4"/>
  <c r="I253" i="4"/>
  <c r="A722" i="4"/>
  <c r="B722" i="4"/>
  <c r="C722" i="4" s="1"/>
  <c r="E722" i="4"/>
  <c r="F722" i="4"/>
  <c r="G722" i="4"/>
  <c r="H722" i="4"/>
  <c r="I722" i="4"/>
  <c r="A723" i="4"/>
  <c r="B723" i="4"/>
  <c r="E723" i="4"/>
  <c r="F723" i="4"/>
  <c r="G723" i="4"/>
  <c r="H723" i="4"/>
  <c r="I723" i="4"/>
  <c r="A734" i="4"/>
  <c r="B734" i="4"/>
  <c r="C734" i="4" s="1"/>
  <c r="E734" i="4"/>
  <c r="F734" i="4"/>
  <c r="G734" i="4"/>
  <c r="H734" i="4"/>
  <c r="I734" i="4"/>
  <c r="A735" i="4"/>
  <c r="B735" i="4"/>
  <c r="E735" i="4"/>
  <c r="F735" i="4"/>
  <c r="G735" i="4"/>
  <c r="H735" i="4"/>
  <c r="I735" i="4"/>
  <c r="A746" i="4"/>
  <c r="B746" i="4"/>
  <c r="C746" i="4" s="1"/>
  <c r="E746" i="4"/>
  <c r="F746" i="4"/>
  <c r="G746" i="4"/>
  <c r="H746" i="4"/>
  <c r="I746" i="4"/>
  <c r="A747" i="4"/>
  <c r="B747" i="4"/>
  <c r="D747" i="4" s="1"/>
  <c r="E747" i="4"/>
  <c r="F747" i="4"/>
  <c r="G747" i="4"/>
  <c r="H747" i="4"/>
  <c r="I747" i="4"/>
  <c r="A686" i="4"/>
  <c r="B686" i="4"/>
  <c r="D686" i="4" s="1"/>
  <c r="E686" i="4"/>
  <c r="F686" i="4"/>
  <c r="G686" i="4"/>
  <c r="H686" i="4"/>
  <c r="I686" i="4"/>
  <c r="A687" i="4"/>
  <c r="B687" i="4"/>
  <c r="C687" i="4" s="1"/>
  <c r="E687" i="4"/>
  <c r="F687" i="4"/>
  <c r="G687" i="4"/>
  <c r="H687" i="4"/>
  <c r="I687" i="4"/>
  <c r="A698" i="4"/>
  <c r="B698" i="4"/>
  <c r="C698" i="4" s="1"/>
  <c r="E698" i="4"/>
  <c r="F698" i="4"/>
  <c r="G698" i="4"/>
  <c r="H698" i="4"/>
  <c r="I698" i="4"/>
  <c r="A699" i="4"/>
  <c r="B699" i="4"/>
  <c r="C699" i="4" s="1"/>
  <c r="E699" i="4"/>
  <c r="F699" i="4"/>
  <c r="G699" i="4"/>
  <c r="H699" i="4"/>
  <c r="I699" i="4"/>
  <c r="A710" i="4"/>
  <c r="B710" i="4"/>
  <c r="D710" i="4" s="1"/>
  <c r="E710" i="4"/>
  <c r="F710" i="4"/>
  <c r="G710" i="4"/>
  <c r="H710" i="4"/>
  <c r="I710" i="4"/>
  <c r="A711" i="4"/>
  <c r="B711" i="4"/>
  <c r="C711" i="4" s="1"/>
  <c r="E711" i="4"/>
  <c r="F711" i="4"/>
  <c r="G711" i="4"/>
  <c r="H711" i="4"/>
  <c r="I711" i="4"/>
  <c r="A650" i="4"/>
  <c r="B650" i="4"/>
  <c r="E650" i="4"/>
  <c r="F650" i="4"/>
  <c r="G650" i="4"/>
  <c r="K650" i="4" s="1"/>
  <c r="H650" i="4"/>
  <c r="I650" i="4"/>
  <c r="A651" i="4"/>
  <c r="B651" i="4"/>
  <c r="C651" i="4" s="1"/>
  <c r="E651" i="4"/>
  <c r="F651" i="4"/>
  <c r="G651" i="4"/>
  <c r="K651" i="4" s="1"/>
  <c r="H651" i="4"/>
  <c r="I651" i="4"/>
  <c r="A662" i="4"/>
  <c r="B662" i="4"/>
  <c r="C662" i="4" s="1"/>
  <c r="E662" i="4"/>
  <c r="F662" i="4"/>
  <c r="G662" i="4"/>
  <c r="K662" i="4" s="1"/>
  <c r="H662" i="4"/>
  <c r="I662" i="4"/>
  <c r="A663" i="4"/>
  <c r="B663" i="4"/>
  <c r="E663" i="4"/>
  <c r="F663" i="4"/>
  <c r="G663" i="4"/>
  <c r="K663" i="4" s="1"/>
  <c r="H663" i="4"/>
  <c r="I663" i="4"/>
  <c r="A674" i="4"/>
  <c r="B674" i="4"/>
  <c r="D674" i="4" s="1"/>
  <c r="E674" i="4"/>
  <c r="F674" i="4"/>
  <c r="G674" i="4"/>
  <c r="K674" i="4" s="1"/>
  <c r="H674" i="4"/>
  <c r="I674" i="4"/>
  <c r="A675" i="4"/>
  <c r="B675" i="4"/>
  <c r="D675" i="4" s="1"/>
  <c r="E675" i="4"/>
  <c r="F675" i="4"/>
  <c r="G675" i="4"/>
  <c r="K675" i="4" s="1"/>
  <c r="H675" i="4"/>
  <c r="I675" i="4"/>
  <c r="A724" i="4"/>
  <c r="B724" i="4"/>
  <c r="D724" i="4" s="1"/>
  <c r="E724" i="4"/>
  <c r="F724" i="4"/>
  <c r="G724" i="4"/>
  <c r="H724" i="4"/>
  <c r="I724" i="4"/>
  <c r="A725" i="4"/>
  <c r="B725" i="4"/>
  <c r="C725" i="4" s="1"/>
  <c r="E725" i="4"/>
  <c r="F725" i="4"/>
  <c r="G725" i="4"/>
  <c r="H725" i="4"/>
  <c r="I725" i="4"/>
  <c r="A736" i="4"/>
  <c r="B736" i="4"/>
  <c r="D736" i="4" s="1"/>
  <c r="E736" i="4"/>
  <c r="F736" i="4"/>
  <c r="G736" i="4"/>
  <c r="H736" i="4"/>
  <c r="I736" i="4"/>
  <c r="A737" i="4"/>
  <c r="B737" i="4"/>
  <c r="E737" i="4"/>
  <c r="F737" i="4"/>
  <c r="G737" i="4"/>
  <c r="H737" i="4"/>
  <c r="I737" i="4"/>
  <c r="A748" i="4"/>
  <c r="B748" i="4"/>
  <c r="D748" i="4" s="1"/>
  <c r="E748" i="4"/>
  <c r="F748" i="4"/>
  <c r="G748" i="4"/>
  <c r="H748" i="4"/>
  <c r="I748" i="4"/>
  <c r="A749" i="4"/>
  <c r="B749" i="4"/>
  <c r="D749" i="4" s="1"/>
  <c r="E749" i="4"/>
  <c r="F749" i="4"/>
  <c r="G749" i="4"/>
  <c r="H749" i="4"/>
  <c r="I749" i="4"/>
  <c r="A688" i="4"/>
  <c r="B688" i="4"/>
  <c r="D688" i="4" s="1"/>
  <c r="E688" i="4"/>
  <c r="F688" i="4"/>
  <c r="G688" i="4"/>
  <c r="H688" i="4"/>
  <c r="I688" i="4"/>
  <c r="A689" i="4"/>
  <c r="B689" i="4"/>
  <c r="D689" i="4" s="1"/>
  <c r="E689" i="4"/>
  <c r="F689" i="4"/>
  <c r="G689" i="4"/>
  <c r="H689" i="4"/>
  <c r="I689" i="4"/>
  <c r="A700" i="4"/>
  <c r="B700" i="4"/>
  <c r="D700" i="4" s="1"/>
  <c r="E700" i="4"/>
  <c r="F700" i="4"/>
  <c r="G700" i="4"/>
  <c r="H700" i="4"/>
  <c r="I700" i="4"/>
  <c r="A701" i="4"/>
  <c r="B701" i="4"/>
  <c r="D701" i="4" s="1"/>
  <c r="E701" i="4"/>
  <c r="F701" i="4"/>
  <c r="G701" i="4"/>
  <c r="H701" i="4"/>
  <c r="I701" i="4"/>
  <c r="A712" i="4"/>
  <c r="B712" i="4"/>
  <c r="D712" i="4" s="1"/>
  <c r="E712" i="4"/>
  <c r="F712" i="4"/>
  <c r="G712" i="4"/>
  <c r="H712" i="4"/>
  <c r="I712" i="4"/>
  <c r="A713" i="4"/>
  <c r="B713" i="4"/>
  <c r="D713" i="4" s="1"/>
  <c r="E713" i="4"/>
  <c r="F713" i="4"/>
  <c r="G713" i="4"/>
  <c r="H713" i="4"/>
  <c r="I713" i="4"/>
  <c r="A652" i="4"/>
  <c r="B652" i="4"/>
  <c r="D652" i="4" s="1"/>
  <c r="E652" i="4"/>
  <c r="F652" i="4"/>
  <c r="G652" i="4"/>
  <c r="K652" i="4" s="1"/>
  <c r="H652" i="4"/>
  <c r="I652" i="4"/>
  <c r="A653" i="4"/>
  <c r="B653" i="4"/>
  <c r="D653" i="4" s="1"/>
  <c r="C653" i="4"/>
  <c r="E653" i="4"/>
  <c r="F653" i="4"/>
  <c r="G653" i="4"/>
  <c r="K653" i="4" s="1"/>
  <c r="H653" i="4"/>
  <c r="I653" i="4"/>
  <c r="A664" i="4"/>
  <c r="B664" i="4"/>
  <c r="D664" i="4" s="1"/>
  <c r="E664" i="4"/>
  <c r="F664" i="4"/>
  <c r="G664" i="4"/>
  <c r="K664" i="4" s="1"/>
  <c r="H664" i="4"/>
  <c r="I664" i="4"/>
  <c r="A665" i="4"/>
  <c r="B665" i="4"/>
  <c r="D665" i="4" s="1"/>
  <c r="E665" i="4"/>
  <c r="F665" i="4"/>
  <c r="G665" i="4"/>
  <c r="K665" i="4" s="1"/>
  <c r="H665" i="4"/>
  <c r="I665" i="4"/>
  <c r="A676" i="4"/>
  <c r="B676" i="4"/>
  <c r="D676" i="4" s="1"/>
  <c r="E676" i="4"/>
  <c r="F676" i="4"/>
  <c r="G676" i="4"/>
  <c r="K676" i="4" s="1"/>
  <c r="H676" i="4"/>
  <c r="I676" i="4"/>
  <c r="A677" i="4"/>
  <c r="B677" i="4"/>
  <c r="D677" i="4" s="1"/>
  <c r="E677" i="4"/>
  <c r="F677" i="4"/>
  <c r="G677" i="4"/>
  <c r="K677" i="4" s="1"/>
  <c r="H677" i="4"/>
  <c r="I677" i="4"/>
  <c r="A726" i="4"/>
  <c r="B726" i="4"/>
  <c r="D726" i="4" s="1"/>
  <c r="E726" i="4"/>
  <c r="F726" i="4"/>
  <c r="G726" i="4"/>
  <c r="H726" i="4"/>
  <c r="I726" i="4"/>
  <c r="A727" i="4"/>
  <c r="B727" i="4"/>
  <c r="D727" i="4" s="1"/>
  <c r="E727" i="4"/>
  <c r="F727" i="4"/>
  <c r="G727" i="4"/>
  <c r="H727" i="4"/>
  <c r="I727" i="4"/>
  <c r="A738" i="4"/>
  <c r="B738" i="4"/>
  <c r="D738" i="4" s="1"/>
  <c r="E738" i="4"/>
  <c r="F738" i="4"/>
  <c r="G738" i="4"/>
  <c r="H738" i="4"/>
  <c r="I738" i="4"/>
  <c r="A739" i="4"/>
  <c r="B739" i="4"/>
  <c r="C739" i="4" s="1"/>
  <c r="E739" i="4"/>
  <c r="F739" i="4"/>
  <c r="G739" i="4"/>
  <c r="H739" i="4"/>
  <c r="I739" i="4"/>
  <c r="A750" i="4"/>
  <c r="B750" i="4"/>
  <c r="D750" i="4" s="1"/>
  <c r="E750" i="4"/>
  <c r="F750" i="4"/>
  <c r="G750" i="4"/>
  <c r="H750" i="4"/>
  <c r="I750" i="4"/>
  <c r="A751" i="4"/>
  <c r="B751" i="4"/>
  <c r="D751" i="4" s="1"/>
  <c r="E751" i="4"/>
  <c r="F751" i="4"/>
  <c r="G751" i="4"/>
  <c r="H751" i="4"/>
  <c r="I751" i="4"/>
  <c r="A690" i="4"/>
  <c r="B690" i="4"/>
  <c r="D690" i="4" s="1"/>
  <c r="E690" i="4"/>
  <c r="F690" i="4"/>
  <c r="G690" i="4"/>
  <c r="H690" i="4"/>
  <c r="I690" i="4"/>
  <c r="A691" i="4"/>
  <c r="B691" i="4"/>
  <c r="D691" i="4" s="1"/>
  <c r="E691" i="4"/>
  <c r="F691" i="4"/>
  <c r="G691" i="4"/>
  <c r="H691" i="4"/>
  <c r="I691" i="4"/>
  <c r="A702" i="4"/>
  <c r="B702" i="4"/>
  <c r="D702" i="4" s="1"/>
  <c r="E702" i="4"/>
  <c r="F702" i="4"/>
  <c r="G702" i="4"/>
  <c r="H702" i="4"/>
  <c r="I702" i="4"/>
  <c r="A703" i="4"/>
  <c r="B703" i="4"/>
  <c r="D703" i="4" s="1"/>
  <c r="E703" i="4"/>
  <c r="F703" i="4"/>
  <c r="G703" i="4"/>
  <c r="H703" i="4"/>
  <c r="I703" i="4"/>
  <c r="A714" i="4"/>
  <c r="B714" i="4"/>
  <c r="D714" i="4" s="1"/>
  <c r="E714" i="4"/>
  <c r="F714" i="4"/>
  <c r="G714" i="4"/>
  <c r="H714" i="4"/>
  <c r="I714" i="4"/>
  <c r="A715" i="4"/>
  <c r="B715" i="4"/>
  <c r="D715" i="4" s="1"/>
  <c r="E715" i="4"/>
  <c r="F715" i="4"/>
  <c r="G715" i="4"/>
  <c r="H715" i="4"/>
  <c r="I715" i="4"/>
  <c r="A654" i="4"/>
  <c r="B654" i="4"/>
  <c r="D654" i="4" s="1"/>
  <c r="E654" i="4"/>
  <c r="F654" i="4"/>
  <c r="G654" i="4"/>
  <c r="K654" i="4" s="1"/>
  <c r="H654" i="4"/>
  <c r="I654" i="4"/>
  <c r="A655" i="4"/>
  <c r="B655" i="4"/>
  <c r="D655" i="4" s="1"/>
  <c r="E655" i="4"/>
  <c r="F655" i="4"/>
  <c r="G655" i="4"/>
  <c r="K655" i="4" s="1"/>
  <c r="H655" i="4"/>
  <c r="I655" i="4"/>
  <c r="A666" i="4"/>
  <c r="B666" i="4"/>
  <c r="D666" i="4" s="1"/>
  <c r="E666" i="4"/>
  <c r="F666" i="4"/>
  <c r="G666" i="4"/>
  <c r="K666" i="4" s="1"/>
  <c r="H666" i="4"/>
  <c r="I666" i="4"/>
  <c r="A667" i="4"/>
  <c r="B667" i="4"/>
  <c r="C667" i="4" s="1"/>
  <c r="E667" i="4"/>
  <c r="F667" i="4"/>
  <c r="G667" i="4"/>
  <c r="K667" i="4" s="1"/>
  <c r="H667" i="4"/>
  <c r="I667" i="4"/>
  <c r="A678" i="4"/>
  <c r="B678" i="4"/>
  <c r="D678" i="4" s="1"/>
  <c r="E678" i="4"/>
  <c r="F678" i="4"/>
  <c r="G678" i="4"/>
  <c r="K678" i="4" s="1"/>
  <c r="H678" i="4"/>
  <c r="I678" i="4"/>
  <c r="A679" i="4"/>
  <c r="B679" i="4"/>
  <c r="E679" i="4"/>
  <c r="F679" i="4"/>
  <c r="G679" i="4"/>
  <c r="K679" i="4" s="1"/>
  <c r="H679" i="4"/>
  <c r="I679" i="4"/>
  <c r="A728" i="4"/>
  <c r="B728" i="4"/>
  <c r="D728" i="4" s="1"/>
  <c r="E728" i="4"/>
  <c r="F728" i="4"/>
  <c r="G728" i="4"/>
  <c r="H728" i="4"/>
  <c r="I728" i="4"/>
  <c r="A729" i="4"/>
  <c r="B729" i="4"/>
  <c r="C729" i="4" s="1"/>
  <c r="E729" i="4"/>
  <c r="F729" i="4"/>
  <c r="G729" i="4"/>
  <c r="H729" i="4"/>
  <c r="I729" i="4"/>
  <c r="A740" i="4"/>
  <c r="B740" i="4"/>
  <c r="D740" i="4" s="1"/>
  <c r="E740" i="4"/>
  <c r="F740" i="4"/>
  <c r="G740" i="4"/>
  <c r="H740" i="4"/>
  <c r="I740" i="4"/>
  <c r="A741" i="4"/>
  <c r="B741" i="4"/>
  <c r="D741" i="4" s="1"/>
  <c r="E741" i="4"/>
  <c r="F741" i="4"/>
  <c r="G741" i="4"/>
  <c r="H741" i="4"/>
  <c r="I741" i="4"/>
  <c r="A752" i="4"/>
  <c r="B752" i="4"/>
  <c r="D752" i="4" s="1"/>
  <c r="E752" i="4"/>
  <c r="F752" i="4"/>
  <c r="G752" i="4"/>
  <c r="H752" i="4"/>
  <c r="I752" i="4"/>
  <c r="A753" i="4"/>
  <c r="B753" i="4"/>
  <c r="D753" i="4" s="1"/>
  <c r="E753" i="4"/>
  <c r="F753" i="4"/>
  <c r="G753" i="4"/>
  <c r="H753" i="4"/>
  <c r="I753" i="4"/>
  <c r="A692" i="4"/>
  <c r="B692" i="4"/>
  <c r="D692" i="4" s="1"/>
  <c r="E692" i="4"/>
  <c r="F692" i="4"/>
  <c r="G692" i="4"/>
  <c r="H692" i="4"/>
  <c r="I692" i="4"/>
  <c r="A693" i="4"/>
  <c r="B693" i="4"/>
  <c r="D693" i="4" s="1"/>
  <c r="E693" i="4"/>
  <c r="F693" i="4"/>
  <c r="G693" i="4"/>
  <c r="H693" i="4"/>
  <c r="I693" i="4"/>
  <c r="A704" i="4"/>
  <c r="B704" i="4"/>
  <c r="D704" i="4" s="1"/>
  <c r="E704" i="4"/>
  <c r="F704" i="4"/>
  <c r="G704" i="4"/>
  <c r="H704" i="4"/>
  <c r="I704" i="4"/>
  <c r="A705" i="4"/>
  <c r="B705" i="4"/>
  <c r="C705" i="4" s="1"/>
  <c r="E705" i="4"/>
  <c r="F705" i="4"/>
  <c r="G705" i="4"/>
  <c r="H705" i="4"/>
  <c r="I705" i="4"/>
  <c r="A716" i="4"/>
  <c r="B716" i="4"/>
  <c r="D716" i="4" s="1"/>
  <c r="E716" i="4"/>
  <c r="F716" i="4"/>
  <c r="G716" i="4"/>
  <c r="H716" i="4"/>
  <c r="I716" i="4"/>
  <c r="A717" i="4"/>
  <c r="B717" i="4"/>
  <c r="D717" i="4" s="1"/>
  <c r="E717" i="4"/>
  <c r="F717" i="4"/>
  <c r="G717" i="4"/>
  <c r="H717" i="4"/>
  <c r="I717" i="4"/>
  <c r="A656" i="4"/>
  <c r="B656" i="4"/>
  <c r="D656" i="4" s="1"/>
  <c r="E656" i="4"/>
  <c r="F656" i="4"/>
  <c r="G656" i="4"/>
  <c r="K656" i="4" s="1"/>
  <c r="H656" i="4"/>
  <c r="I656" i="4"/>
  <c r="A657" i="4"/>
  <c r="B657" i="4"/>
  <c r="C657" i="4" s="1"/>
  <c r="E657" i="4"/>
  <c r="F657" i="4"/>
  <c r="G657" i="4"/>
  <c r="K657" i="4" s="1"/>
  <c r="H657" i="4"/>
  <c r="I657" i="4"/>
  <c r="A668" i="4"/>
  <c r="B668" i="4"/>
  <c r="D668" i="4" s="1"/>
  <c r="E668" i="4"/>
  <c r="F668" i="4"/>
  <c r="G668" i="4"/>
  <c r="K668" i="4" s="1"/>
  <c r="H668" i="4"/>
  <c r="I668" i="4"/>
  <c r="A669" i="4"/>
  <c r="B669" i="4"/>
  <c r="D669" i="4" s="1"/>
  <c r="E669" i="4"/>
  <c r="F669" i="4"/>
  <c r="G669" i="4"/>
  <c r="K669" i="4" s="1"/>
  <c r="H669" i="4"/>
  <c r="I669" i="4"/>
  <c r="A680" i="4"/>
  <c r="B680" i="4"/>
  <c r="D680" i="4" s="1"/>
  <c r="E680" i="4"/>
  <c r="F680" i="4"/>
  <c r="G680" i="4"/>
  <c r="K680" i="4" s="1"/>
  <c r="H680" i="4"/>
  <c r="I680" i="4"/>
  <c r="A681" i="4"/>
  <c r="B681" i="4"/>
  <c r="C681" i="4" s="1"/>
  <c r="E681" i="4"/>
  <c r="F681" i="4"/>
  <c r="G681" i="4"/>
  <c r="K681" i="4" s="1"/>
  <c r="H681" i="4"/>
  <c r="I681" i="4"/>
  <c r="A730" i="4"/>
  <c r="B730" i="4"/>
  <c r="D730" i="4" s="1"/>
  <c r="E730" i="4"/>
  <c r="F730" i="4"/>
  <c r="G730" i="4"/>
  <c r="H730" i="4"/>
  <c r="I730" i="4"/>
  <c r="A731" i="4"/>
  <c r="B731" i="4"/>
  <c r="D731" i="4" s="1"/>
  <c r="E731" i="4"/>
  <c r="F731" i="4"/>
  <c r="G731" i="4"/>
  <c r="H731" i="4"/>
  <c r="I731" i="4"/>
  <c r="A742" i="4"/>
  <c r="B742" i="4"/>
  <c r="D742" i="4" s="1"/>
  <c r="E742" i="4"/>
  <c r="F742" i="4"/>
  <c r="G742" i="4"/>
  <c r="H742" i="4"/>
  <c r="I742" i="4"/>
  <c r="A743" i="4"/>
  <c r="B743" i="4"/>
  <c r="C743" i="4" s="1"/>
  <c r="E743" i="4"/>
  <c r="F743" i="4"/>
  <c r="G743" i="4"/>
  <c r="H743" i="4"/>
  <c r="I743" i="4"/>
  <c r="A754" i="4"/>
  <c r="B754" i="4"/>
  <c r="D754" i="4" s="1"/>
  <c r="E754" i="4"/>
  <c r="F754" i="4"/>
  <c r="G754" i="4"/>
  <c r="H754" i="4"/>
  <c r="I754" i="4"/>
  <c r="A755" i="4"/>
  <c r="B755" i="4"/>
  <c r="D755" i="4" s="1"/>
  <c r="E755" i="4"/>
  <c r="F755" i="4"/>
  <c r="G755" i="4"/>
  <c r="H755" i="4"/>
  <c r="I755" i="4"/>
  <c r="A694" i="4"/>
  <c r="B694" i="4"/>
  <c r="D694" i="4" s="1"/>
  <c r="E694" i="4"/>
  <c r="F694" i="4"/>
  <c r="G694" i="4"/>
  <c r="H694" i="4"/>
  <c r="I694" i="4"/>
  <c r="A695" i="4"/>
  <c r="B695" i="4"/>
  <c r="D695" i="4" s="1"/>
  <c r="E695" i="4"/>
  <c r="F695" i="4"/>
  <c r="G695" i="4"/>
  <c r="H695" i="4"/>
  <c r="I695" i="4"/>
  <c r="A706" i="4"/>
  <c r="B706" i="4"/>
  <c r="D706" i="4" s="1"/>
  <c r="E706" i="4"/>
  <c r="F706" i="4"/>
  <c r="G706" i="4"/>
  <c r="H706" i="4"/>
  <c r="I706" i="4"/>
  <c r="A707" i="4"/>
  <c r="B707" i="4"/>
  <c r="D707" i="4" s="1"/>
  <c r="E707" i="4"/>
  <c r="F707" i="4"/>
  <c r="G707" i="4"/>
  <c r="H707" i="4"/>
  <c r="I707" i="4"/>
  <c r="A718" i="4"/>
  <c r="B718" i="4"/>
  <c r="D718" i="4" s="1"/>
  <c r="E718" i="4"/>
  <c r="F718" i="4"/>
  <c r="G718" i="4"/>
  <c r="H718" i="4"/>
  <c r="I718" i="4"/>
  <c r="A719" i="4"/>
  <c r="B719" i="4"/>
  <c r="C719" i="4" s="1"/>
  <c r="E719" i="4"/>
  <c r="F719" i="4"/>
  <c r="G719" i="4"/>
  <c r="H719" i="4"/>
  <c r="I719" i="4"/>
  <c r="A658" i="4"/>
  <c r="B658" i="4"/>
  <c r="D658" i="4" s="1"/>
  <c r="E658" i="4"/>
  <c r="F658" i="4"/>
  <c r="G658" i="4"/>
  <c r="K658" i="4" s="1"/>
  <c r="H658" i="4"/>
  <c r="I658" i="4"/>
  <c r="A659" i="4"/>
  <c r="B659" i="4"/>
  <c r="E659" i="4"/>
  <c r="F659" i="4"/>
  <c r="G659" i="4"/>
  <c r="K659" i="4" s="1"/>
  <c r="H659" i="4"/>
  <c r="I659" i="4"/>
  <c r="A670" i="4"/>
  <c r="B670" i="4"/>
  <c r="D670" i="4" s="1"/>
  <c r="E670" i="4"/>
  <c r="F670" i="4"/>
  <c r="G670" i="4"/>
  <c r="K670" i="4" s="1"/>
  <c r="H670" i="4"/>
  <c r="I670" i="4"/>
  <c r="A671" i="4"/>
  <c r="B671" i="4"/>
  <c r="C671" i="4" s="1"/>
  <c r="E671" i="4"/>
  <c r="F671" i="4"/>
  <c r="G671" i="4"/>
  <c r="K671" i="4" s="1"/>
  <c r="H671" i="4"/>
  <c r="I671" i="4"/>
  <c r="A682" i="4"/>
  <c r="B682" i="4"/>
  <c r="D682" i="4" s="1"/>
  <c r="E682" i="4"/>
  <c r="F682" i="4"/>
  <c r="G682" i="4"/>
  <c r="K682" i="4" s="1"/>
  <c r="H682" i="4"/>
  <c r="I682" i="4"/>
  <c r="A683" i="4"/>
  <c r="B683" i="4"/>
  <c r="D683" i="4" s="1"/>
  <c r="E683" i="4"/>
  <c r="F683" i="4"/>
  <c r="G683" i="4"/>
  <c r="K683" i="4" s="1"/>
  <c r="H683" i="4"/>
  <c r="I683" i="4"/>
  <c r="A732" i="4"/>
  <c r="B732" i="4"/>
  <c r="D732" i="4" s="1"/>
  <c r="E732" i="4"/>
  <c r="F732" i="4"/>
  <c r="G732" i="4"/>
  <c r="H732" i="4"/>
  <c r="I732" i="4"/>
  <c r="A733" i="4"/>
  <c r="B733" i="4"/>
  <c r="D733" i="4" s="1"/>
  <c r="E733" i="4"/>
  <c r="F733" i="4"/>
  <c r="G733" i="4"/>
  <c r="H733" i="4"/>
  <c r="I733" i="4"/>
  <c r="A744" i="4"/>
  <c r="B744" i="4"/>
  <c r="D744" i="4" s="1"/>
  <c r="E744" i="4"/>
  <c r="F744" i="4"/>
  <c r="G744" i="4"/>
  <c r="H744" i="4"/>
  <c r="I744" i="4"/>
  <c r="A745" i="4"/>
  <c r="B745" i="4"/>
  <c r="D745" i="4" s="1"/>
  <c r="E745" i="4"/>
  <c r="F745" i="4"/>
  <c r="G745" i="4"/>
  <c r="H745" i="4"/>
  <c r="I745" i="4"/>
  <c r="A756" i="4"/>
  <c r="B756" i="4"/>
  <c r="D756" i="4" s="1"/>
  <c r="E756" i="4"/>
  <c r="F756" i="4"/>
  <c r="G756" i="4"/>
  <c r="H756" i="4"/>
  <c r="I756" i="4"/>
  <c r="A757" i="4"/>
  <c r="B757" i="4"/>
  <c r="C757" i="4" s="1"/>
  <c r="E757" i="4"/>
  <c r="F757" i="4"/>
  <c r="G757" i="4"/>
  <c r="H757" i="4"/>
  <c r="I757" i="4"/>
  <c r="A696" i="4"/>
  <c r="B696" i="4"/>
  <c r="D696" i="4" s="1"/>
  <c r="E696" i="4"/>
  <c r="F696" i="4"/>
  <c r="G696" i="4"/>
  <c r="H696" i="4"/>
  <c r="I696" i="4"/>
  <c r="A697" i="4"/>
  <c r="B697" i="4"/>
  <c r="D697" i="4" s="1"/>
  <c r="E697" i="4"/>
  <c r="F697" i="4"/>
  <c r="G697" i="4"/>
  <c r="H697" i="4"/>
  <c r="I697" i="4"/>
  <c r="A708" i="4"/>
  <c r="B708" i="4"/>
  <c r="D708" i="4" s="1"/>
  <c r="E708" i="4"/>
  <c r="F708" i="4"/>
  <c r="G708" i="4"/>
  <c r="H708" i="4"/>
  <c r="I708" i="4"/>
  <c r="A709" i="4"/>
  <c r="B709" i="4"/>
  <c r="C709" i="4" s="1"/>
  <c r="E709" i="4"/>
  <c r="F709" i="4"/>
  <c r="G709" i="4"/>
  <c r="H709" i="4"/>
  <c r="I709" i="4"/>
  <c r="A720" i="4"/>
  <c r="B720" i="4"/>
  <c r="D720" i="4" s="1"/>
  <c r="E720" i="4"/>
  <c r="F720" i="4"/>
  <c r="G720" i="4"/>
  <c r="H720" i="4"/>
  <c r="I720" i="4"/>
  <c r="A721" i="4"/>
  <c r="B721" i="4"/>
  <c r="D721" i="4" s="1"/>
  <c r="E721" i="4"/>
  <c r="F721" i="4"/>
  <c r="G721" i="4"/>
  <c r="H721" i="4"/>
  <c r="I721" i="4"/>
  <c r="A660" i="4"/>
  <c r="B660" i="4"/>
  <c r="D660" i="4" s="1"/>
  <c r="E660" i="4"/>
  <c r="F660" i="4"/>
  <c r="G660" i="4"/>
  <c r="K660" i="4" s="1"/>
  <c r="H660" i="4"/>
  <c r="I660" i="4"/>
  <c r="A661" i="4"/>
  <c r="B661" i="4"/>
  <c r="C661" i="4" s="1"/>
  <c r="E661" i="4"/>
  <c r="F661" i="4"/>
  <c r="G661" i="4"/>
  <c r="K661" i="4" s="1"/>
  <c r="H661" i="4"/>
  <c r="I661" i="4"/>
  <c r="A672" i="4"/>
  <c r="B672" i="4"/>
  <c r="D672" i="4" s="1"/>
  <c r="E672" i="4"/>
  <c r="F672" i="4"/>
  <c r="G672" i="4"/>
  <c r="K672" i="4" s="1"/>
  <c r="H672" i="4"/>
  <c r="I672" i="4"/>
  <c r="A673" i="4"/>
  <c r="B673" i="4"/>
  <c r="D673" i="4" s="1"/>
  <c r="E673" i="4"/>
  <c r="F673" i="4"/>
  <c r="G673" i="4"/>
  <c r="K673" i="4" s="1"/>
  <c r="H673" i="4"/>
  <c r="I673" i="4"/>
  <c r="A684" i="4"/>
  <c r="B684" i="4"/>
  <c r="D684" i="4" s="1"/>
  <c r="E684" i="4"/>
  <c r="F684" i="4"/>
  <c r="G684" i="4"/>
  <c r="K684" i="4" s="1"/>
  <c r="H684" i="4"/>
  <c r="I684" i="4"/>
  <c r="A685" i="4"/>
  <c r="B685" i="4"/>
  <c r="D685" i="4" s="1"/>
  <c r="E685" i="4"/>
  <c r="F685" i="4"/>
  <c r="G685" i="4"/>
  <c r="K685" i="4" s="1"/>
  <c r="H685" i="4"/>
  <c r="I685" i="4"/>
  <c r="A398" i="4"/>
  <c r="B398" i="4"/>
  <c r="D398" i="4" s="1"/>
  <c r="E398" i="4"/>
  <c r="F398" i="4"/>
  <c r="G398" i="4"/>
  <c r="H398" i="4"/>
  <c r="I398" i="4"/>
  <c r="A399" i="4"/>
  <c r="B399" i="4"/>
  <c r="D399" i="4" s="1"/>
  <c r="E399" i="4"/>
  <c r="F399" i="4"/>
  <c r="G399" i="4"/>
  <c r="H399" i="4"/>
  <c r="I399" i="4"/>
  <c r="A410" i="4"/>
  <c r="B410" i="4"/>
  <c r="D410" i="4" s="1"/>
  <c r="E410" i="4"/>
  <c r="F410" i="4"/>
  <c r="G410" i="4"/>
  <c r="H410" i="4"/>
  <c r="I410" i="4"/>
  <c r="A411" i="4"/>
  <c r="B411" i="4"/>
  <c r="D411" i="4" s="1"/>
  <c r="E411" i="4"/>
  <c r="F411" i="4"/>
  <c r="G411" i="4"/>
  <c r="H411" i="4"/>
  <c r="I411" i="4"/>
  <c r="A422" i="4"/>
  <c r="B422" i="4"/>
  <c r="D422" i="4" s="1"/>
  <c r="E422" i="4"/>
  <c r="F422" i="4"/>
  <c r="G422" i="4"/>
  <c r="H422" i="4"/>
  <c r="I422" i="4"/>
  <c r="A423" i="4"/>
  <c r="B423" i="4"/>
  <c r="D423" i="4" s="1"/>
  <c r="E423" i="4"/>
  <c r="F423" i="4"/>
  <c r="G423" i="4"/>
  <c r="H423" i="4"/>
  <c r="I423" i="4"/>
  <c r="A362" i="4"/>
  <c r="B362" i="4"/>
  <c r="D362" i="4" s="1"/>
  <c r="E362" i="4"/>
  <c r="F362" i="4"/>
  <c r="G362" i="4"/>
  <c r="H362" i="4"/>
  <c r="I362" i="4"/>
  <c r="A363" i="4"/>
  <c r="B363" i="4"/>
  <c r="C363" i="4" s="1"/>
  <c r="E363" i="4"/>
  <c r="F363" i="4"/>
  <c r="G363" i="4"/>
  <c r="H363" i="4"/>
  <c r="I363" i="4"/>
  <c r="A374" i="4"/>
  <c r="B374" i="4"/>
  <c r="D374" i="4" s="1"/>
  <c r="E374" i="4"/>
  <c r="F374" i="4"/>
  <c r="G374" i="4"/>
  <c r="H374" i="4"/>
  <c r="I374" i="4"/>
  <c r="A375" i="4"/>
  <c r="B375" i="4"/>
  <c r="E375" i="4"/>
  <c r="F375" i="4"/>
  <c r="G375" i="4"/>
  <c r="H375" i="4"/>
  <c r="I375" i="4"/>
  <c r="A386" i="4"/>
  <c r="B386" i="4"/>
  <c r="D386" i="4" s="1"/>
  <c r="E386" i="4"/>
  <c r="F386" i="4"/>
  <c r="G386" i="4"/>
  <c r="H386" i="4"/>
  <c r="I386" i="4"/>
  <c r="A387" i="4"/>
  <c r="B387" i="4"/>
  <c r="D387" i="4" s="1"/>
  <c r="E387" i="4"/>
  <c r="F387" i="4"/>
  <c r="G387" i="4"/>
  <c r="H387" i="4"/>
  <c r="I387" i="4"/>
  <c r="A326" i="4"/>
  <c r="B326" i="4"/>
  <c r="D326" i="4" s="1"/>
  <c r="E326" i="4"/>
  <c r="F326" i="4"/>
  <c r="G326" i="4"/>
  <c r="K326" i="4" s="1"/>
  <c r="H326" i="4"/>
  <c r="I326" i="4"/>
  <c r="A327" i="4"/>
  <c r="B327" i="4"/>
  <c r="D327" i="4" s="1"/>
  <c r="E327" i="4"/>
  <c r="F327" i="4"/>
  <c r="G327" i="4"/>
  <c r="K327" i="4" s="1"/>
  <c r="H327" i="4"/>
  <c r="I327" i="4"/>
  <c r="A338" i="4"/>
  <c r="B338" i="4"/>
  <c r="D338" i="4" s="1"/>
  <c r="E338" i="4"/>
  <c r="F338" i="4"/>
  <c r="G338" i="4"/>
  <c r="K338" i="4" s="1"/>
  <c r="H338" i="4"/>
  <c r="I338" i="4"/>
  <c r="A339" i="4"/>
  <c r="B339" i="4"/>
  <c r="D339" i="4" s="1"/>
  <c r="E339" i="4"/>
  <c r="F339" i="4"/>
  <c r="G339" i="4"/>
  <c r="K339" i="4" s="1"/>
  <c r="H339" i="4"/>
  <c r="I339" i="4"/>
  <c r="A350" i="4"/>
  <c r="B350" i="4"/>
  <c r="D350" i="4" s="1"/>
  <c r="E350" i="4"/>
  <c r="F350" i="4"/>
  <c r="G350" i="4"/>
  <c r="K350" i="4" s="1"/>
  <c r="H350" i="4"/>
  <c r="I350" i="4"/>
  <c r="A351" i="4"/>
  <c r="B351" i="4"/>
  <c r="D351" i="4" s="1"/>
  <c r="E351" i="4"/>
  <c r="F351" i="4"/>
  <c r="G351" i="4"/>
  <c r="K351" i="4" s="1"/>
  <c r="H351" i="4"/>
  <c r="I351" i="4"/>
  <c r="A400" i="4"/>
  <c r="B400" i="4"/>
  <c r="D400" i="4" s="1"/>
  <c r="E400" i="4"/>
  <c r="F400" i="4"/>
  <c r="G400" i="4"/>
  <c r="H400" i="4"/>
  <c r="I400" i="4"/>
  <c r="A401" i="4"/>
  <c r="B401" i="4"/>
  <c r="D401" i="4" s="1"/>
  <c r="E401" i="4"/>
  <c r="F401" i="4"/>
  <c r="G401" i="4"/>
  <c r="H401" i="4"/>
  <c r="I401" i="4"/>
  <c r="A412" i="4"/>
  <c r="B412" i="4"/>
  <c r="D412" i="4" s="1"/>
  <c r="E412" i="4"/>
  <c r="F412" i="4"/>
  <c r="G412" i="4"/>
  <c r="H412" i="4"/>
  <c r="I412" i="4"/>
  <c r="A413" i="4"/>
  <c r="B413" i="4"/>
  <c r="D413" i="4" s="1"/>
  <c r="E413" i="4"/>
  <c r="F413" i="4"/>
  <c r="G413" i="4"/>
  <c r="H413" i="4"/>
  <c r="I413" i="4"/>
  <c r="A424" i="4"/>
  <c r="B424" i="4"/>
  <c r="D424" i="4" s="1"/>
  <c r="E424" i="4"/>
  <c r="F424" i="4"/>
  <c r="G424" i="4"/>
  <c r="H424" i="4"/>
  <c r="I424" i="4"/>
  <c r="A425" i="4"/>
  <c r="B425" i="4"/>
  <c r="C425" i="4" s="1"/>
  <c r="E425" i="4"/>
  <c r="F425" i="4"/>
  <c r="G425" i="4"/>
  <c r="H425" i="4"/>
  <c r="I425" i="4"/>
  <c r="A364" i="4"/>
  <c r="B364" i="4"/>
  <c r="D364" i="4" s="1"/>
  <c r="E364" i="4"/>
  <c r="F364" i="4"/>
  <c r="G364" i="4"/>
  <c r="H364" i="4"/>
  <c r="I364" i="4"/>
  <c r="A365" i="4"/>
  <c r="B365" i="4"/>
  <c r="D365" i="4" s="1"/>
  <c r="E365" i="4"/>
  <c r="F365" i="4"/>
  <c r="G365" i="4"/>
  <c r="H365" i="4"/>
  <c r="I365" i="4"/>
  <c r="A376" i="4"/>
  <c r="B376" i="4"/>
  <c r="D376" i="4" s="1"/>
  <c r="E376" i="4"/>
  <c r="F376" i="4"/>
  <c r="G376" i="4"/>
  <c r="H376" i="4"/>
  <c r="I376" i="4"/>
  <c r="A377" i="4"/>
  <c r="B377" i="4"/>
  <c r="C377" i="4" s="1"/>
  <c r="E377" i="4"/>
  <c r="F377" i="4"/>
  <c r="G377" i="4"/>
  <c r="H377" i="4"/>
  <c r="I377" i="4"/>
  <c r="A388" i="4"/>
  <c r="B388" i="4"/>
  <c r="D388" i="4" s="1"/>
  <c r="E388" i="4"/>
  <c r="F388" i="4"/>
  <c r="G388" i="4"/>
  <c r="H388" i="4"/>
  <c r="I388" i="4"/>
  <c r="A389" i="4"/>
  <c r="B389" i="4"/>
  <c r="D389" i="4" s="1"/>
  <c r="E389" i="4"/>
  <c r="F389" i="4"/>
  <c r="G389" i="4"/>
  <c r="H389" i="4"/>
  <c r="I389" i="4"/>
  <c r="A328" i="4"/>
  <c r="B328" i="4"/>
  <c r="D328" i="4" s="1"/>
  <c r="E328" i="4"/>
  <c r="F328" i="4"/>
  <c r="G328" i="4"/>
  <c r="K328" i="4" s="1"/>
  <c r="H328" i="4"/>
  <c r="I328" i="4"/>
  <c r="A329" i="4"/>
  <c r="B329" i="4"/>
  <c r="D329" i="4" s="1"/>
  <c r="E329" i="4"/>
  <c r="F329" i="4"/>
  <c r="G329" i="4"/>
  <c r="K329" i="4" s="1"/>
  <c r="H329" i="4"/>
  <c r="I329" i="4"/>
  <c r="A340" i="4"/>
  <c r="B340" i="4"/>
  <c r="D340" i="4" s="1"/>
  <c r="E340" i="4"/>
  <c r="F340" i="4"/>
  <c r="G340" i="4"/>
  <c r="K340" i="4" s="1"/>
  <c r="H340" i="4"/>
  <c r="I340" i="4"/>
  <c r="A341" i="4"/>
  <c r="B341" i="4"/>
  <c r="D341" i="4" s="1"/>
  <c r="E341" i="4"/>
  <c r="F341" i="4"/>
  <c r="G341" i="4"/>
  <c r="K341" i="4" s="1"/>
  <c r="H341" i="4"/>
  <c r="I341" i="4"/>
  <c r="A352" i="4"/>
  <c r="B352" i="4"/>
  <c r="D352" i="4" s="1"/>
  <c r="E352" i="4"/>
  <c r="F352" i="4"/>
  <c r="G352" i="4"/>
  <c r="K352" i="4" s="1"/>
  <c r="H352" i="4"/>
  <c r="I352" i="4"/>
  <c r="A353" i="4"/>
  <c r="B353" i="4"/>
  <c r="D353" i="4" s="1"/>
  <c r="E353" i="4"/>
  <c r="F353" i="4"/>
  <c r="G353" i="4"/>
  <c r="K353" i="4" s="1"/>
  <c r="H353" i="4"/>
  <c r="I353" i="4"/>
  <c r="A402" i="4"/>
  <c r="B402" i="4"/>
  <c r="D402" i="4" s="1"/>
  <c r="E402" i="4"/>
  <c r="F402" i="4"/>
  <c r="G402" i="4"/>
  <c r="H402" i="4"/>
  <c r="I402" i="4"/>
  <c r="A403" i="4"/>
  <c r="B403" i="4"/>
  <c r="D403" i="4" s="1"/>
  <c r="E403" i="4"/>
  <c r="F403" i="4"/>
  <c r="G403" i="4"/>
  <c r="H403" i="4"/>
  <c r="I403" i="4"/>
  <c r="A414" i="4"/>
  <c r="B414" i="4"/>
  <c r="D414" i="4" s="1"/>
  <c r="E414" i="4"/>
  <c r="F414" i="4"/>
  <c r="G414" i="4"/>
  <c r="H414" i="4"/>
  <c r="I414" i="4"/>
  <c r="A415" i="4"/>
  <c r="B415" i="4"/>
  <c r="C415" i="4" s="1"/>
  <c r="E415" i="4"/>
  <c r="F415" i="4"/>
  <c r="G415" i="4"/>
  <c r="H415" i="4"/>
  <c r="I415" i="4"/>
  <c r="A426" i="4"/>
  <c r="B426" i="4"/>
  <c r="D426" i="4" s="1"/>
  <c r="E426" i="4"/>
  <c r="F426" i="4"/>
  <c r="G426" i="4"/>
  <c r="H426" i="4"/>
  <c r="I426" i="4"/>
  <c r="A427" i="4"/>
  <c r="B427" i="4"/>
  <c r="E427" i="4"/>
  <c r="F427" i="4"/>
  <c r="G427" i="4"/>
  <c r="H427" i="4"/>
  <c r="I427" i="4"/>
  <c r="A366" i="4"/>
  <c r="B366" i="4"/>
  <c r="D366" i="4" s="1"/>
  <c r="E366" i="4"/>
  <c r="F366" i="4"/>
  <c r="G366" i="4"/>
  <c r="H366" i="4"/>
  <c r="I366" i="4"/>
  <c r="A367" i="4"/>
  <c r="B367" i="4"/>
  <c r="D367" i="4" s="1"/>
  <c r="E367" i="4"/>
  <c r="F367" i="4"/>
  <c r="G367" i="4"/>
  <c r="H367" i="4"/>
  <c r="I367" i="4"/>
  <c r="A378" i="4"/>
  <c r="B378" i="4"/>
  <c r="D378" i="4" s="1"/>
  <c r="E378" i="4"/>
  <c r="F378" i="4"/>
  <c r="G378" i="4"/>
  <c r="H378" i="4"/>
  <c r="I378" i="4"/>
  <c r="A379" i="4"/>
  <c r="B379" i="4"/>
  <c r="D379" i="4" s="1"/>
  <c r="E379" i="4"/>
  <c r="F379" i="4"/>
  <c r="G379" i="4"/>
  <c r="H379" i="4"/>
  <c r="I379" i="4"/>
  <c r="A390" i="4"/>
  <c r="B390" i="4"/>
  <c r="D390" i="4" s="1"/>
  <c r="E390" i="4"/>
  <c r="F390" i="4"/>
  <c r="G390" i="4"/>
  <c r="H390" i="4"/>
  <c r="I390" i="4"/>
  <c r="A391" i="4"/>
  <c r="B391" i="4"/>
  <c r="D391" i="4" s="1"/>
  <c r="E391" i="4"/>
  <c r="F391" i="4"/>
  <c r="G391" i="4"/>
  <c r="H391" i="4"/>
  <c r="I391" i="4"/>
  <c r="A330" i="4"/>
  <c r="B330" i="4"/>
  <c r="D330" i="4" s="1"/>
  <c r="E330" i="4"/>
  <c r="F330" i="4"/>
  <c r="G330" i="4"/>
  <c r="K330" i="4" s="1"/>
  <c r="H330" i="4"/>
  <c r="I330" i="4"/>
  <c r="A331" i="4"/>
  <c r="B331" i="4"/>
  <c r="D331" i="4" s="1"/>
  <c r="E331" i="4"/>
  <c r="F331" i="4"/>
  <c r="G331" i="4"/>
  <c r="K331" i="4" s="1"/>
  <c r="H331" i="4"/>
  <c r="I331" i="4"/>
  <c r="A342" i="4"/>
  <c r="B342" i="4"/>
  <c r="D342" i="4" s="1"/>
  <c r="E342" i="4"/>
  <c r="F342" i="4"/>
  <c r="G342" i="4"/>
  <c r="K342" i="4" s="1"/>
  <c r="H342" i="4"/>
  <c r="I342" i="4"/>
  <c r="A343" i="4"/>
  <c r="B343" i="4"/>
  <c r="C343" i="4" s="1"/>
  <c r="E343" i="4"/>
  <c r="F343" i="4"/>
  <c r="G343" i="4"/>
  <c r="K343" i="4" s="1"/>
  <c r="H343" i="4"/>
  <c r="I343" i="4"/>
  <c r="A354" i="4"/>
  <c r="B354" i="4"/>
  <c r="D354" i="4" s="1"/>
  <c r="E354" i="4"/>
  <c r="F354" i="4"/>
  <c r="G354" i="4"/>
  <c r="K354" i="4" s="1"/>
  <c r="H354" i="4"/>
  <c r="I354" i="4"/>
  <c r="A355" i="4"/>
  <c r="B355" i="4"/>
  <c r="D355" i="4" s="1"/>
  <c r="E355" i="4"/>
  <c r="F355" i="4"/>
  <c r="G355" i="4"/>
  <c r="K355" i="4" s="1"/>
  <c r="H355" i="4"/>
  <c r="I355" i="4"/>
  <c r="A404" i="4"/>
  <c r="B404" i="4"/>
  <c r="D404" i="4" s="1"/>
  <c r="E404" i="4"/>
  <c r="F404" i="4"/>
  <c r="G404" i="4"/>
  <c r="H404" i="4"/>
  <c r="I404" i="4"/>
  <c r="A405" i="4"/>
  <c r="B405" i="4"/>
  <c r="D405" i="4" s="1"/>
  <c r="E405" i="4"/>
  <c r="F405" i="4"/>
  <c r="G405" i="4"/>
  <c r="H405" i="4"/>
  <c r="I405" i="4"/>
  <c r="A416" i="4"/>
  <c r="B416" i="4"/>
  <c r="D416" i="4" s="1"/>
  <c r="E416" i="4"/>
  <c r="F416" i="4"/>
  <c r="G416" i="4"/>
  <c r="H416" i="4"/>
  <c r="I416" i="4"/>
  <c r="A417" i="4"/>
  <c r="B417" i="4"/>
  <c r="D417" i="4" s="1"/>
  <c r="E417" i="4"/>
  <c r="F417" i="4"/>
  <c r="G417" i="4"/>
  <c r="H417" i="4"/>
  <c r="I417" i="4"/>
  <c r="A428" i="4"/>
  <c r="B428" i="4"/>
  <c r="D428" i="4" s="1"/>
  <c r="E428" i="4"/>
  <c r="F428" i="4"/>
  <c r="G428" i="4"/>
  <c r="H428" i="4"/>
  <c r="I428" i="4"/>
  <c r="A429" i="4"/>
  <c r="B429" i="4"/>
  <c r="C429" i="4" s="1"/>
  <c r="E429" i="4"/>
  <c r="F429" i="4"/>
  <c r="G429" i="4"/>
  <c r="H429" i="4"/>
  <c r="I429" i="4"/>
  <c r="A368" i="4"/>
  <c r="B368" i="4"/>
  <c r="D368" i="4" s="1"/>
  <c r="E368" i="4"/>
  <c r="F368" i="4"/>
  <c r="G368" i="4"/>
  <c r="H368" i="4"/>
  <c r="I368" i="4"/>
  <c r="A369" i="4"/>
  <c r="B369" i="4"/>
  <c r="D369" i="4" s="1"/>
  <c r="E369" i="4"/>
  <c r="F369" i="4"/>
  <c r="G369" i="4"/>
  <c r="H369" i="4"/>
  <c r="I369" i="4"/>
  <c r="A380" i="4"/>
  <c r="B380" i="4"/>
  <c r="D380" i="4" s="1"/>
  <c r="E380" i="4"/>
  <c r="F380" i="4"/>
  <c r="G380" i="4"/>
  <c r="H380" i="4"/>
  <c r="I380" i="4"/>
  <c r="A381" i="4"/>
  <c r="B381" i="4"/>
  <c r="D381" i="4" s="1"/>
  <c r="E381" i="4"/>
  <c r="F381" i="4"/>
  <c r="G381" i="4"/>
  <c r="H381" i="4"/>
  <c r="I381" i="4"/>
  <c r="A392" i="4"/>
  <c r="B392" i="4"/>
  <c r="D392" i="4" s="1"/>
  <c r="E392" i="4"/>
  <c r="F392" i="4"/>
  <c r="G392" i="4"/>
  <c r="H392" i="4"/>
  <c r="I392" i="4"/>
  <c r="A393" i="4"/>
  <c r="B393" i="4"/>
  <c r="D393" i="4" s="1"/>
  <c r="E393" i="4"/>
  <c r="F393" i="4"/>
  <c r="G393" i="4"/>
  <c r="H393" i="4"/>
  <c r="I393" i="4"/>
  <c r="A332" i="4"/>
  <c r="B332" i="4"/>
  <c r="D332" i="4" s="1"/>
  <c r="E332" i="4"/>
  <c r="F332" i="4"/>
  <c r="G332" i="4"/>
  <c r="K332" i="4" s="1"/>
  <c r="H332" i="4"/>
  <c r="I332" i="4"/>
  <c r="A333" i="4"/>
  <c r="B333" i="4"/>
  <c r="D333" i="4" s="1"/>
  <c r="C333" i="4"/>
  <c r="E333" i="4"/>
  <c r="F333" i="4"/>
  <c r="G333" i="4"/>
  <c r="K333" i="4" s="1"/>
  <c r="H333" i="4"/>
  <c r="I333" i="4"/>
  <c r="A344" i="4"/>
  <c r="B344" i="4"/>
  <c r="D344" i="4" s="1"/>
  <c r="E344" i="4"/>
  <c r="F344" i="4"/>
  <c r="G344" i="4"/>
  <c r="K344" i="4" s="1"/>
  <c r="H344" i="4"/>
  <c r="I344" i="4"/>
  <c r="A345" i="4"/>
  <c r="B345" i="4"/>
  <c r="C345" i="4" s="1"/>
  <c r="E345" i="4"/>
  <c r="F345" i="4"/>
  <c r="G345" i="4"/>
  <c r="K345" i="4" s="1"/>
  <c r="H345" i="4"/>
  <c r="I345" i="4"/>
  <c r="A356" i="4"/>
  <c r="B356" i="4"/>
  <c r="E356" i="4"/>
  <c r="F356" i="4"/>
  <c r="G356" i="4"/>
  <c r="K356" i="4" s="1"/>
  <c r="H356" i="4"/>
  <c r="I356" i="4"/>
  <c r="A357" i="4"/>
  <c r="B357" i="4"/>
  <c r="C357" i="4" s="1"/>
  <c r="E357" i="4"/>
  <c r="F357" i="4"/>
  <c r="G357" i="4"/>
  <c r="K357" i="4" s="1"/>
  <c r="H357" i="4"/>
  <c r="I357" i="4"/>
  <c r="A406" i="4"/>
  <c r="B406" i="4"/>
  <c r="D406" i="4" s="1"/>
  <c r="E406" i="4"/>
  <c r="F406" i="4"/>
  <c r="G406" i="4"/>
  <c r="H406" i="4"/>
  <c r="I406" i="4"/>
  <c r="A407" i="4"/>
  <c r="B407" i="4"/>
  <c r="C407" i="4" s="1"/>
  <c r="E407" i="4"/>
  <c r="F407" i="4"/>
  <c r="G407" i="4"/>
  <c r="H407" i="4"/>
  <c r="I407" i="4"/>
  <c r="A418" i="4"/>
  <c r="B418" i="4"/>
  <c r="D418" i="4" s="1"/>
  <c r="E418" i="4"/>
  <c r="F418" i="4"/>
  <c r="G418" i="4"/>
  <c r="H418" i="4"/>
  <c r="I418" i="4"/>
  <c r="A419" i="4"/>
  <c r="B419" i="4"/>
  <c r="C419" i="4" s="1"/>
  <c r="E419" i="4"/>
  <c r="F419" i="4"/>
  <c r="G419" i="4"/>
  <c r="H419" i="4"/>
  <c r="I419" i="4"/>
  <c r="A430" i="4"/>
  <c r="B430" i="4"/>
  <c r="D430" i="4" s="1"/>
  <c r="E430" i="4"/>
  <c r="F430" i="4"/>
  <c r="G430" i="4"/>
  <c r="H430" i="4"/>
  <c r="I430" i="4"/>
  <c r="A431" i="4"/>
  <c r="B431" i="4"/>
  <c r="C431" i="4" s="1"/>
  <c r="E431" i="4"/>
  <c r="F431" i="4"/>
  <c r="G431" i="4"/>
  <c r="H431" i="4"/>
  <c r="I431" i="4"/>
  <c r="A370" i="4"/>
  <c r="B370" i="4"/>
  <c r="D370" i="4" s="1"/>
  <c r="E370" i="4"/>
  <c r="F370" i="4"/>
  <c r="G370" i="4"/>
  <c r="H370" i="4"/>
  <c r="I370" i="4"/>
  <c r="A371" i="4"/>
  <c r="B371" i="4"/>
  <c r="C371" i="4" s="1"/>
  <c r="E371" i="4"/>
  <c r="F371" i="4"/>
  <c r="G371" i="4"/>
  <c r="H371" i="4"/>
  <c r="I371" i="4"/>
  <c r="A382" i="4"/>
  <c r="B382" i="4"/>
  <c r="D382" i="4" s="1"/>
  <c r="E382" i="4"/>
  <c r="F382" i="4"/>
  <c r="G382" i="4"/>
  <c r="H382" i="4"/>
  <c r="I382" i="4"/>
  <c r="A383" i="4"/>
  <c r="B383" i="4"/>
  <c r="D383" i="4" s="1"/>
  <c r="E383" i="4"/>
  <c r="F383" i="4"/>
  <c r="G383" i="4"/>
  <c r="H383" i="4"/>
  <c r="I383" i="4"/>
  <c r="A394" i="4"/>
  <c r="B394" i="4"/>
  <c r="D394" i="4" s="1"/>
  <c r="E394" i="4"/>
  <c r="F394" i="4"/>
  <c r="G394" i="4"/>
  <c r="H394" i="4"/>
  <c r="I394" i="4"/>
  <c r="A395" i="4"/>
  <c r="B395" i="4"/>
  <c r="C395" i="4" s="1"/>
  <c r="E395" i="4"/>
  <c r="F395" i="4"/>
  <c r="G395" i="4"/>
  <c r="H395" i="4"/>
  <c r="I395" i="4"/>
  <c r="A334" i="4"/>
  <c r="B334" i="4"/>
  <c r="D334" i="4" s="1"/>
  <c r="E334" i="4"/>
  <c r="F334" i="4"/>
  <c r="G334" i="4"/>
  <c r="K334" i="4" s="1"/>
  <c r="H334" i="4"/>
  <c r="I334" i="4"/>
  <c r="A335" i="4"/>
  <c r="B335" i="4"/>
  <c r="C335" i="4" s="1"/>
  <c r="E335" i="4"/>
  <c r="F335" i="4"/>
  <c r="G335" i="4"/>
  <c r="K335" i="4" s="1"/>
  <c r="H335" i="4"/>
  <c r="I335" i="4"/>
  <c r="A346" i="4"/>
  <c r="B346" i="4"/>
  <c r="D346" i="4" s="1"/>
  <c r="E346" i="4"/>
  <c r="F346" i="4"/>
  <c r="G346" i="4"/>
  <c r="K346" i="4" s="1"/>
  <c r="H346" i="4"/>
  <c r="I346" i="4"/>
  <c r="A347" i="4"/>
  <c r="B347" i="4"/>
  <c r="C347" i="4" s="1"/>
  <c r="E347" i="4"/>
  <c r="F347" i="4"/>
  <c r="G347" i="4"/>
  <c r="K347" i="4" s="1"/>
  <c r="H347" i="4"/>
  <c r="I347" i="4"/>
  <c r="A358" i="4"/>
  <c r="B358" i="4"/>
  <c r="D358" i="4" s="1"/>
  <c r="E358" i="4"/>
  <c r="F358" i="4"/>
  <c r="G358" i="4"/>
  <c r="K358" i="4" s="1"/>
  <c r="H358" i="4"/>
  <c r="I358" i="4"/>
  <c r="A359" i="4"/>
  <c r="B359" i="4"/>
  <c r="D359" i="4" s="1"/>
  <c r="E359" i="4"/>
  <c r="F359" i="4"/>
  <c r="G359" i="4"/>
  <c r="K359" i="4" s="1"/>
  <c r="H359" i="4"/>
  <c r="I359" i="4"/>
  <c r="A408" i="4"/>
  <c r="B408" i="4"/>
  <c r="D408" i="4" s="1"/>
  <c r="E408" i="4"/>
  <c r="F408" i="4"/>
  <c r="G408" i="4"/>
  <c r="H408" i="4"/>
  <c r="I408" i="4"/>
  <c r="A409" i="4"/>
  <c r="B409" i="4"/>
  <c r="D409" i="4" s="1"/>
  <c r="E409" i="4"/>
  <c r="F409" i="4"/>
  <c r="G409" i="4"/>
  <c r="H409" i="4"/>
  <c r="I409" i="4"/>
  <c r="A420" i="4"/>
  <c r="B420" i="4"/>
  <c r="D420" i="4" s="1"/>
  <c r="E420" i="4"/>
  <c r="F420" i="4"/>
  <c r="G420" i="4"/>
  <c r="H420" i="4"/>
  <c r="I420" i="4"/>
  <c r="A421" i="4"/>
  <c r="B421" i="4"/>
  <c r="D421" i="4" s="1"/>
  <c r="E421" i="4"/>
  <c r="F421" i="4"/>
  <c r="G421" i="4"/>
  <c r="H421" i="4"/>
  <c r="I421" i="4"/>
  <c r="A432" i="4"/>
  <c r="B432" i="4"/>
  <c r="E432" i="4"/>
  <c r="F432" i="4"/>
  <c r="G432" i="4"/>
  <c r="H432" i="4"/>
  <c r="I432" i="4"/>
  <c r="A433" i="4"/>
  <c r="B433" i="4"/>
  <c r="D433" i="4" s="1"/>
  <c r="E433" i="4"/>
  <c r="F433" i="4"/>
  <c r="G433" i="4"/>
  <c r="H433" i="4"/>
  <c r="I433" i="4"/>
  <c r="A372" i="4"/>
  <c r="B372" i="4"/>
  <c r="D372" i="4" s="1"/>
  <c r="E372" i="4"/>
  <c r="F372" i="4"/>
  <c r="G372" i="4"/>
  <c r="H372" i="4"/>
  <c r="I372" i="4"/>
  <c r="A373" i="4"/>
  <c r="B373" i="4"/>
  <c r="C373" i="4" s="1"/>
  <c r="E373" i="4"/>
  <c r="F373" i="4"/>
  <c r="G373" i="4"/>
  <c r="H373" i="4"/>
  <c r="I373" i="4"/>
  <c r="A384" i="4"/>
  <c r="B384" i="4"/>
  <c r="D384" i="4" s="1"/>
  <c r="E384" i="4"/>
  <c r="F384" i="4"/>
  <c r="G384" i="4"/>
  <c r="H384" i="4"/>
  <c r="I384" i="4"/>
  <c r="A385" i="4"/>
  <c r="B385" i="4"/>
  <c r="D385" i="4" s="1"/>
  <c r="E385" i="4"/>
  <c r="F385" i="4"/>
  <c r="G385" i="4"/>
  <c r="H385" i="4"/>
  <c r="I385" i="4"/>
  <c r="A396" i="4"/>
  <c r="B396" i="4"/>
  <c r="D396" i="4" s="1"/>
  <c r="E396" i="4"/>
  <c r="F396" i="4"/>
  <c r="G396" i="4"/>
  <c r="H396" i="4"/>
  <c r="I396" i="4"/>
  <c r="A397" i="4"/>
  <c r="B397" i="4"/>
  <c r="C397" i="4" s="1"/>
  <c r="E397" i="4"/>
  <c r="F397" i="4"/>
  <c r="G397" i="4"/>
  <c r="H397" i="4"/>
  <c r="I397" i="4"/>
  <c r="A336" i="4"/>
  <c r="B336" i="4"/>
  <c r="D336" i="4" s="1"/>
  <c r="E336" i="4"/>
  <c r="F336" i="4"/>
  <c r="G336" i="4"/>
  <c r="K336" i="4" s="1"/>
  <c r="H336" i="4"/>
  <c r="I336" i="4"/>
  <c r="A337" i="4"/>
  <c r="B337" i="4"/>
  <c r="C337" i="4" s="1"/>
  <c r="E337" i="4"/>
  <c r="F337" i="4"/>
  <c r="G337" i="4"/>
  <c r="K337" i="4" s="1"/>
  <c r="H337" i="4"/>
  <c r="I337" i="4"/>
  <c r="A348" i="4"/>
  <c r="B348" i="4"/>
  <c r="D348" i="4" s="1"/>
  <c r="E348" i="4"/>
  <c r="F348" i="4"/>
  <c r="G348" i="4"/>
  <c r="K348" i="4" s="1"/>
  <c r="H348" i="4"/>
  <c r="I348" i="4"/>
  <c r="A349" i="4"/>
  <c r="B349" i="4"/>
  <c r="C349" i="4" s="1"/>
  <c r="E349" i="4"/>
  <c r="F349" i="4"/>
  <c r="G349" i="4"/>
  <c r="K349" i="4" s="1"/>
  <c r="H349" i="4"/>
  <c r="I349" i="4"/>
  <c r="A360" i="4"/>
  <c r="B360" i="4"/>
  <c r="D360" i="4" s="1"/>
  <c r="E360" i="4"/>
  <c r="F360" i="4"/>
  <c r="G360" i="4"/>
  <c r="K360" i="4" s="1"/>
  <c r="H360" i="4"/>
  <c r="I360" i="4"/>
  <c r="A361" i="4"/>
  <c r="B361" i="4"/>
  <c r="C361" i="4" s="1"/>
  <c r="E361" i="4"/>
  <c r="F361" i="4"/>
  <c r="G361" i="4"/>
  <c r="K361" i="4" s="1"/>
  <c r="H361" i="4"/>
  <c r="I361" i="4"/>
  <c r="A506" i="4"/>
  <c r="B506" i="4"/>
  <c r="D506" i="4" s="1"/>
  <c r="E506" i="4"/>
  <c r="F506" i="4"/>
  <c r="G506" i="4"/>
  <c r="H506" i="4"/>
  <c r="I506" i="4"/>
  <c r="A507" i="4"/>
  <c r="B507" i="4"/>
  <c r="C507" i="4" s="1"/>
  <c r="E507" i="4"/>
  <c r="F507" i="4"/>
  <c r="G507" i="4"/>
  <c r="H507" i="4"/>
  <c r="I507" i="4"/>
  <c r="A518" i="4"/>
  <c r="B518" i="4"/>
  <c r="D518" i="4" s="1"/>
  <c r="E518" i="4"/>
  <c r="F518" i="4"/>
  <c r="G518" i="4"/>
  <c r="H518" i="4"/>
  <c r="I518" i="4"/>
  <c r="A519" i="4"/>
  <c r="B519" i="4"/>
  <c r="C519" i="4" s="1"/>
  <c r="E519" i="4"/>
  <c r="F519" i="4"/>
  <c r="G519" i="4"/>
  <c r="H519" i="4"/>
  <c r="I519" i="4"/>
  <c r="A530" i="4"/>
  <c r="B530" i="4"/>
  <c r="D530" i="4" s="1"/>
  <c r="E530" i="4"/>
  <c r="F530" i="4"/>
  <c r="G530" i="4"/>
  <c r="H530" i="4"/>
  <c r="I530" i="4"/>
  <c r="A531" i="4"/>
  <c r="B531" i="4"/>
  <c r="D531" i="4" s="1"/>
  <c r="E531" i="4"/>
  <c r="F531" i="4"/>
  <c r="G531" i="4"/>
  <c r="H531" i="4"/>
  <c r="I531" i="4"/>
  <c r="A470" i="4"/>
  <c r="B470" i="4"/>
  <c r="D470" i="4" s="1"/>
  <c r="E470" i="4"/>
  <c r="F470" i="4"/>
  <c r="G470" i="4"/>
  <c r="H470" i="4"/>
  <c r="I470" i="4"/>
  <c r="A471" i="4"/>
  <c r="B471" i="4"/>
  <c r="D471" i="4" s="1"/>
  <c r="E471" i="4"/>
  <c r="F471" i="4"/>
  <c r="G471" i="4"/>
  <c r="H471" i="4"/>
  <c r="I471" i="4"/>
  <c r="A482" i="4"/>
  <c r="B482" i="4"/>
  <c r="D482" i="4" s="1"/>
  <c r="E482" i="4"/>
  <c r="F482" i="4"/>
  <c r="G482" i="4"/>
  <c r="H482" i="4"/>
  <c r="I482" i="4"/>
  <c r="A483" i="4"/>
  <c r="B483" i="4"/>
  <c r="C483" i="4" s="1"/>
  <c r="E483" i="4"/>
  <c r="F483" i="4"/>
  <c r="G483" i="4"/>
  <c r="H483" i="4"/>
  <c r="I483" i="4"/>
  <c r="A494" i="4"/>
  <c r="B494" i="4"/>
  <c r="E494" i="4"/>
  <c r="F494" i="4"/>
  <c r="G494" i="4"/>
  <c r="H494" i="4"/>
  <c r="I494" i="4"/>
  <c r="A495" i="4"/>
  <c r="B495" i="4"/>
  <c r="C495" i="4" s="1"/>
  <c r="E495" i="4"/>
  <c r="F495" i="4"/>
  <c r="G495" i="4"/>
  <c r="H495" i="4"/>
  <c r="I495" i="4"/>
  <c r="A434" i="4"/>
  <c r="B434" i="4"/>
  <c r="C434" i="4" s="1"/>
  <c r="E434" i="4"/>
  <c r="F434" i="4"/>
  <c r="G434" i="4"/>
  <c r="K434" i="4" s="1"/>
  <c r="H434" i="4"/>
  <c r="I434" i="4"/>
  <c r="A435" i="4"/>
  <c r="B435" i="4"/>
  <c r="C435" i="4" s="1"/>
  <c r="E435" i="4"/>
  <c r="F435" i="4"/>
  <c r="G435" i="4"/>
  <c r="K435" i="4" s="1"/>
  <c r="H435" i="4"/>
  <c r="I435" i="4"/>
  <c r="A446" i="4"/>
  <c r="B446" i="4"/>
  <c r="D446" i="4" s="1"/>
  <c r="E446" i="4"/>
  <c r="F446" i="4"/>
  <c r="G446" i="4"/>
  <c r="K446" i="4" s="1"/>
  <c r="H446" i="4"/>
  <c r="I446" i="4"/>
  <c r="A447" i="4"/>
  <c r="B447" i="4"/>
  <c r="C447" i="4" s="1"/>
  <c r="E447" i="4"/>
  <c r="F447" i="4"/>
  <c r="G447" i="4"/>
  <c r="K447" i="4" s="1"/>
  <c r="H447" i="4"/>
  <c r="I447" i="4"/>
  <c r="A458" i="4"/>
  <c r="B458" i="4"/>
  <c r="C458" i="4" s="1"/>
  <c r="E458" i="4"/>
  <c r="F458" i="4"/>
  <c r="G458" i="4"/>
  <c r="K458" i="4" s="1"/>
  <c r="H458" i="4"/>
  <c r="I458" i="4"/>
  <c r="A459" i="4"/>
  <c r="B459" i="4"/>
  <c r="C459" i="4" s="1"/>
  <c r="E459" i="4"/>
  <c r="F459" i="4"/>
  <c r="G459" i="4"/>
  <c r="K459" i="4" s="1"/>
  <c r="H459" i="4"/>
  <c r="I459" i="4"/>
  <c r="A508" i="4"/>
  <c r="B508" i="4"/>
  <c r="D508" i="4" s="1"/>
  <c r="E508" i="4"/>
  <c r="F508" i="4"/>
  <c r="G508" i="4"/>
  <c r="H508" i="4"/>
  <c r="I508" i="4"/>
  <c r="A509" i="4"/>
  <c r="B509" i="4"/>
  <c r="C509" i="4" s="1"/>
  <c r="E509" i="4"/>
  <c r="F509" i="4"/>
  <c r="G509" i="4"/>
  <c r="H509" i="4"/>
  <c r="I509" i="4"/>
  <c r="A520" i="4"/>
  <c r="B520" i="4"/>
  <c r="C520" i="4" s="1"/>
  <c r="E520" i="4"/>
  <c r="F520" i="4"/>
  <c r="G520" i="4"/>
  <c r="H520" i="4"/>
  <c r="I520" i="4"/>
  <c r="A521" i="4"/>
  <c r="B521" i="4"/>
  <c r="D521" i="4" s="1"/>
  <c r="E521" i="4"/>
  <c r="F521" i="4"/>
  <c r="G521" i="4"/>
  <c r="H521" i="4"/>
  <c r="I521" i="4"/>
  <c r="A532" i="4"/>
  <c r="B532" i="4"/>
  <c r="D532" i="4" s="1"/>
  <c r="E532" i="4"/>
  <c r="F532" i="4"/>
  <c r="G532" i="4"/>
  <c r="H532" i="4"/>
  <c r="I532" i="4"/>
  <c r="A533" i="4"/>
  <c r="B533" i="4"/>
  <c r="D533" i="4" s="1"/>
  <c r="E533" i="4"/>
  <c r="F533" i="4"/>
  <c r="G533" i="4"/>
  <c r="H533" i="4"/>
  <c r="I533" i="4"/>
  <c r="A472" i="4"/>
  <c r="B472" i="4"/>
  <c r="C472" i="4" s="1"/>
  <c r="E472" i="4"/>
  <c r="F472" i="4"/>
  <c r="G472" i="4"/>
  <c r="H472" i="4"/>
  <c r="I472" i="4"/>
  <c r="A473" i="4"/>
  <c r="B473" i="4"/>
  <c r="C473" i="4" s="1"/>
  <c r="E473" i="4"/>
  <c r="F473" i="4"/>
  <c r="G473" i="4"/>
  <c r="H473" i="4"/>
  <c r="I473" i="4"/>
  <c r="A484" i="4"/>
  <c r="B484" i="4"/>
  <c r="E484" i="4"/>
  <c r="F484" i="4"/>
  <c r="G484" i="4"/>
  <c r="H484" i="4"/>
  <c r="I484" i="4"/>
  <c r="A485" i="4"/>
  <c r="B485" i="4"/>
  <c r="D485" i="4" s="1"/>
  <c r="E485" i="4"/>
  <c r="F485" i="4"/>
  <c r="G485" i="4"/>
  <c r="H485" i="4"/>
  <c r="I485" i="4"/>
  <c r="A496" i="4"/>
  <c r="B496" i="4"/>
  <c r="C496" i="4" s="1"/>
  <c r="E496" i="4"/>
  <c r="F496" i="4"/>
  <c r="G496" i="4"/>
  <c r="H496" i="4"/>
  <c r="I496" i="4"/>
  <c r="A497" i="4"/>
  <c r="B497" i="4"/>
  <c r="C497" i="4" s="1"/>
  <c r="E497" i="4"/>
  <c r="F497" i="4"/>
  <c r="G497" i="4"/>
  <c r="H497" i="4"/>
  <c r="I497" i="4"/>
  <c r="A436" i="4"/>
  <c r="B436" i="4"/>
  <c r="D436" i="4" s="1"/>
  <c r="E436" i="4"/>
  <c r="F436" i="4"/>
  <c r="G436" i="4"/>
  <c r="K436" i="4" s="1"/>
  <c r="H436" i="4"/>
  <c r="I436" i="4"/>
  <c r="A437" i="4"/>
  <c r="B437" i="4"/>
  <c r="C437" i="4" s="1"/>
  <c r="E437" i="4"/>
  <c r="F437" i="4"/>
  <c r="G437" i="4"/>
  <c r="K437" i="4" s="1"/>
  <c r="H437" i="4"/>
  <c r="I437" i="4"/>
  <c r="A448" i="4"/>
  <c r="B448" i="4"/>
  <c r="C448" i="4" s="1"/>
  <c r="E448" i="4"/>
  <c r="F448" i="4"/>
  <c r="G448" i="4"/>
  <c r="K448" i="4" s="1"/>
  <c r="H448" i="4"/>
  <c r="I448" i="4"/>
  <c r="A449" i="4"/>
  <c r="B449" i="4"/>
  <c r="D449" i="4" s="1"/>
  <c r="E449" i="4"/>
  <c r="F449" i="4"/>
  <c r="G449" i="4"/>
  <c r="K449" i="4" s="1"/>
  <c r="H449" i="4"/>
  <c r="I449" i="4"/>
  <c r="A460" i="4"/>
  <c r="B460" i="4"/>
  <c r="D460" i="4" s="1"/>
  <c r="E460" i="4"/>
  <c r="F460" i="4"/>
  <c r="G460" i="4"/>
  <c r="K460" i="4" s="1"/>
  <c r="H460" i="4"/>
  <c r="I460" i="4"/>
  <c r="A461" i="4"/>
  <c r="B461" i="4"/>
  <c r="C461" i="4" s="1"/>
  <c r="E461" i="4"/>
  <c r="F461" i="4"/>
  <c r="G461" i="4"/>
  <c r="K461" i="4" s="1"/>
  <c r="H461" i="4"/>
  <c r="I461" i="4"/>
  <c r="A510" i="4"/>
  <c r="B510" i="4"/>
  <c r="C510" i="4" s="1"/>
  <c r="E510" i="4"/>
  <c r="F510" i="4"/>
  <c r="G510" i="4"/>
  <c r="H510" i="4"/>
  <c r="I510" i="4"/>
  <c r="A511" i="4"/>
  <c r="B511" i="4"/>
  <c r="C511" i="4" s="1"/>
  <c r="E511" i="4"/>
  <c r="F511" i="4"/>
  <c r="G511" i="4"/>
  <c r="H511" i="4"/>
  <c r="I511" i="4"/>
  <c r="A522" i="4"/>
  <c r="B522" i="4"/>
  <c r="D522" i="4" s="1"/>
  <c r="E522" i="4"/>
  <c r="F522" i="4"/>
  <c r="G522" i="4"/>
  <c r="H522" i="4"/>
  <c r="I522" i="4"/>
  <c r="A523" i="4"/>
  <c r="B523" i="4"/>
  <c r="D523" i="4" s="1"/>
  <c r="E523" i="4"/>
  <c r="F523" i="4"/>
  <c r="G523" i="4"/>
  <c r="H523" i="4"/>
  <c r="I523" i="4"/>
  <c r="A534" i="4"/>
  <c r="B534" i="4"/>
  <c r="C534" i="4" s="1"/>
  <c r="E534" i="4"/>
  <c r="F534" i="4"/>
  <c r="G534" i="4"/>
  <c r="H534" i="4"/>
  <c r="I534" i="4"/>
  <c r="A535" i="4"/>
  <c r="B535" i="4"/>
  <c r="C535" i="4" s="1"/>
  <c r="E535" i="4"/>
  <c r="F535" i="4"/>
  <c r="G535" i="4"/>
  <c r="H535" i="4"/>
  <c r="I535" i="4"/>
  <c r="A474" i="4"/>
  <c r="B474" i="4"/>
  <c r="E474" i="4"/>
  <c r="F474" i="4"/>
  <c r="G474" i="4"/>
  <c r="H474" i="4"/>
  <c r="I474" i="4"/>
  <c r="A475" i="4"/>
  <c r="B475" i="4"/>
  <c r="C475" i="4" s="1"/>
  <c r="E475" i="4"/>
  <c r="F475" i="4"/>
  <c r="G475" i="4"/>
  <c r="H475" i="4"/>
  <c r="I475" i="4"/>
  <c r="A486" i="4"/>
  <c r="B486" i="4"/>
  <c r="C486" i="4" s="1"/>
  <c r="E486" i="4"/>
  <c r="F486" i="4"/>
  <c r="G486" i="4"/>
  <c r="H486" i="4"/>
  <c r="I486" i="4"/>
  <c r="A487" i="4"/>
  <c r="B487" i="4"/>
  <c r="C487" i="4" s="1"/>
  <c r="E487" i="4"/>
  <c r="F487" i="4"/>
  <c r="G487" i="4"/>
  <c r="H487" i="4"/>
  <c r="I487" i="4"/>
  <c r="A498" i="4"/>
  <c r="B498" i="4"/>
  <c r="D498" i="4" s="1"/>
  <c r="E498" i="4"/>
  <c r="F498" i="4"/>
  <c r="G498" i="4"/>
  <c r="H498" i="4"/>
  <c r="I498" i="4"/>
  <c r="A499" i="4"/>
  <c r="B499" i="4"/>
  <c r="C499" i="4" s="1"/>
  <c r="E499" i="4"/>
  <c r="F499" i="4"/>
  <c r="G499" i="4"/>
  <c r="H499" i="4"/>
  <c r="I499" i="4"/>
  <c r="A438" i="4"/>
  <c r="B438" i="4"/>
  <c r="C438" i="4" s="1"/>
  <c r="E438" i="4"/>
  <c r="F438" i="4"/>
  <c r="G438" i="4"/>
  <c r="K438" i="4" s="1"/>
  <c r="H438" i="4"/>
  <c r="I438" i="4"/>
  <c r="A439" i="4"/>
  <c r="B439" i="4"/>
  <c r="C439" i="4" s="1"/>
  <c r="E439" i="4"/>
  <c r="F439" i="4"/>
  <c r="G439" i="4"/>
  <c r="K439" i="4" s="1"/>
  <c r="H439" i="4"/>
  <c r="I439" i="4"/>
  <c r="A450" i="4"/>
  <c r="B450" i="4"/>
  <c r="D450" i="4" s="1"/>
  <c r="E450" i="4"/>
  <c r="F450" i="4"/>
  <c r="G450" i="4"/>
  <c r="K450" i="4" s="1"/>
  <c r="H450" i="4"/>
  <c r="I450" i="4"/>
  <c r="A451" i="4"/>
  <c r="B451" i="4"/>
  <c r="D451" i="4" s="1"/>
  <c r="E451" i="4"/>
  <c r="F451" i="4"/>
  <c r="G451" i="4"/>
  <c r="K451" i="4" s="1"/>
  <c r="H451" i="4"/>
  <c r="I451" i="4"/>
  <c r="A462" i="4"/>
  <c r="B462" i="4"/>
  <c r="C462" i="4" s="1"/>
  <c r="E462" i="4"/>
  <c r="F462" i="4"/>
  <c r="G462" i="4"/>
  <c r="K462" i="4" s="1"/>
  <c r="H462" i="4"/>
  <c r="I462" i="4"/>
  <c r="A463" i="4"/>
  <c r="B463" i="4"/>
  <c r="D463" i="4" s="1"/>
  <c r="E463" i="4"/>
  <c r="F463" i="4"/>
  <c r="G463" i="4"/>
  <c r="K463" i="4" s="1"/>
  <c r="H463" i="4"/>
  <c r="I463" i="4"/>
  <c r="A512" i="4"/>
  <c r="B512" i="4"/>
  <c r="D512" i="4" s="1"/>
  <c r="E512" i="4"/>
  <c r="F512" i="4"/>
  <c r="G512" i="4"/>
  <c r="H512" i="4"/>
  <c r="I512" i="4"/>
  <c r="A513" i="4"/>
  <c r="B513" i="4"/>
  <c r="D513" i="4" s="1"/>
  <c r="E513" i="4"/>
  <c r="F513" i="4"/>
  <c r="G513" i="4"/>
  <c r="H513" i="4"/>
  <c r="I513" i="4"/>
  <c r="A524" i="4"/>
  <c r="B524" i="4"/>
  <c r="C524" i="4" s="1"/>
  <c r="E524" i="4"/>
  <c r="F524" i="4"/>
  <c r="G524" i="4"/>
  <c r="H524" i="4"/>
  <c r="I524" i="4"/>
  <c r="A525" i="4"/>
  <c r="B525" i="4"/>
  <c r="D525" i="4" s="1"/>
  <c r="E525" i="4"/>
  <c r="F525" i="4"/>
  <c r="G525" i="4"/>
  <c r="H525" i="4"/>
  <c r="I525" i="4"/>
  <c r="A536" i="4"/>
  <c r="B536" i="4"/>
  <c r="E536" i="4"/>
  <c r="F536" i="4"/>
  <c r="G536" i="4"/>
  <c r="H536" i="4"/>
  <c r="I536" i="4"/>
  <c r="A537" i="4"/>
  <c r="B537" i="4"/>
  <c r="D537" i="4" s="1"/>
  <c r="E537" i="4"/>
  <c r="F537" i="4"/>
  <c r="G537" i="4"/>
  <c r="H537" i="4"/>
  <c r="I537" i="4"/>
  <c r="A476" i="4"/>
  <c r="B476" i="4"/>
  <c r="C476" i="4" s="1"/>
  <c r="E476" i="4"/>
  <c r="F476" i="4"/>
  <c r="G476" i="4"/>
  <c r="H476" i="4"/>
  <c r="I476" i="4"/>
  <c r="A477" i="4"/>
  <c r="B477" i="4"/>
  <c r="C477" i="4" s="1"/>
  <c r="E477" i="4"/>
  <c r="F477" i="4"/>
  <c r="G477" i="4"/>
  <c r="H477" i="4"/>
  <c r="I477" i="4"/>
  <c r="A488" i="4"/>
  <c r="B488" i="4"/>
  <c r="D488" i="4" s="1"/>
  <c r="E488" i="4"/>
  <c r="F488" i="4"/>
  <c r="G488" i="4"/>
  <c r="H488" i="4"/>
  <c r="I488" i="4"/>
  <c r="A489" i="4"/>
  <c r="B489" i="4"/>
  <c r="D489" i="4" s="1"/>
  <c r="E489" i="4"/>
  <c r="F489" i="4"/>
  <c r="G489" i="4"/>
  <c r="H489" i="4"/>
  <c r="I489" i="4"/>
  <c r="A500" i="4"/>
  <c r="B500" i="4"/>
  <c r="C500" i="4" s="1"/>
  <c r="E500" i="4"/>
  <c r="F500" i="4"/>
  <c r="G500" i="4"/>
  <c r="H500" i="4"/>
  <c r="I500" i="4"/>
  <c r="A501" i="4"/>
  <c r="B501" i="4"/>
  <c r="D501" i="4" s="1"/>
  <c r="E501" i="4"/>
  <c r="F501" i="4"/>
  <c r="G501" i="4"/>
  <c r="H501" i="4"/>
  <c r="I501" i="4"/>
  <c r="A440" i="4"/>
  <c r="B440" i="4"/>
  <c r="D440" i="4" s="1"/>
  <c r="E440" i="4"/>
  <c r="F440" i="4"/>
  <c r="G440" i="4"/>
  <c r="K440" i="4" s="1"/>
  <c r="H440" i="4"/>
  <c r="I440" i="4"/>
  <c r="A441" i="4"/>
  <c r="B441" i="4"/>
  <c r="C441" i="4" s="1"/>
  <c r="E441" i="4"/>
  <c r="F441" i="4"/>
  <c r="G441" i="4"/>
  <c r="K441" i="4" s="1"/>
  <c r="H441" i="4"/>
  <c r="I441" i="4"/>
  <c r="A452" i="4"/>
  <c r="B452" i="4"/>
  <c r="C452" i="4" s="1"/>
  <c r="E452" i="4"/>
  <c r="F452" i="4"/>
  <c r="G452" i="4"/>
  <c r="K452" i="4" s="1"/>
  <c r="H452" i="4"/>
  <c r="I452" i="4"/>
  <c r="A453" i="4"/>
  <c r="B453" i="4"/>
  <c r="C453" i="4" s="1"/>
  <c r="E453" i="4"/>
  <c r="F453" i="4"/>
  <c r="G453" i="4"/>
  <c r="K453" i="4" s="1"/>
  <c r="H453" i="4"/>
  <c r="I453" i="4"/>
  <c r="A464" i="4"/>
  <c r="B464" i="4"/>
  <c r="D464" i="4" s="1"/>
  <c r="E464" i="4"/>
  <c r="F464" i="4"/>
  <c r="G464" i="4"/>
  <c r="K464" i="4" s="1"/>
  <c r="H464" i="4"/>
  <c r="I464" i="4"/>
  <c r="A465" i="4"/>
  <c r="B465" i="4"/>
  <c r="D465" i="4" s="1"/>
  <c r="E465" i="4"/>
  <c r="F465" i="4"/>
  <c r="G465" i="4"/>
  <c r="K465" i="4" s="1"/>
  <c r="H465" i="4"/>
  <c r="I465" i="4"/>
  <c r="A514" i="4"/>
  <c r="B514" i="4"/>
  <c r="C514" i="4" s="1"/>
  <c r="E514" i="4"/>
  <c r="F514" i="4"/>
  <c r="G514" i="4"/>
  <c r="H514" i="4"/>
  <c r="I514" i="4"/>
  <c r="A515" i="4"/>
  <c r="B515" i="4"/>
  <c r="D515" i="4" s="1"/>
  <c r="E515" i="4"/>
  <c r="F515" i="4"/>
  <c r="G515" i="4"/>
  <c r="H515" i="4"/>
  <c r="I515" i="4"/>
  <c r="A526" i="4"/>
  <c r="B526" i="4"/>
  <c r="E526" i="4"/>
  <c r="F526" i="4"/>
  <c r="G526" i="4"/>
  <c r="H526" i="4"/>
  <c r="I526" i="4"/>
  <c r="A527" i="4"/>
  <c r="B527" i="4"/>
  <c r="C527" i="4" s="1"/>
  <c r="E527" i="4"/>
  <c r="F527" i="4"/>
  <c r="G527" i="4"/>
  <c r="H527" i="4"/>
  <c r="I527" i="4"/>
  <c r="A538" i="4"/>
  <c r="B538" i="4"/>
  <c r="C538" i="4" s="1"/>
  <c r="E538" i="4"/>
  <c r="F538" i="4"/>
  <c r="G538" i="4"/>
  <c r="H538" i="4"/>
  <c r="I538" i="4"/>
  <c r="A539" i="4"/>
  <c r="B539" i="4"/>
  <c r="C539" i="4" s="1"/>
  <c r="E539" i="4"/>
  <c r="F539" i="4"/>
  <c r="G539" i="4"/>
  <c r="H539" i="4"/>
  <c r="I539" i="4"/>
  <c r="A478" i="4"/>
  <c r="B478" i="4"/>
  <c r="D478" i="4" s="1"/>
  <c r="E478" i="4"/>
  <c r="F478" i="4"/>
  <c r="G478" i="4"/>
  <c r="H478" i="4"/>
  <c r="I478" i="4"/>
  <c r="A479" i="4"/>
  <c r="B479" i="4"/>
  <c r="D479" i="4" s="1"/>
  <c r="E479" i="4"/>
  <c r="F479" i="4"/>
  <c r="G479" i="4"/>
  <c r="H479" i="4"/>
  <c r="I479" i="4"/>
  <c r="A490" i="4"/>
  <c r="B490" i="4"/>
  <c r="C490" i="4" s="1"/>
  <c r="E490" i="4"/>
  <c r="F490" i="4"/>
  <c r="G490" i="4"/>
  <c r="H490" i="4"/>
  <c r="I490" i="4"/>
  <c r="A491" i="4"/>
  <c r="B491" i="4"/>
  <c r="D491" i="4" s="1"/>
  <c r="E491" i="4"/>
  <c r="F491" i="4"/>
  <c r="G491" i="4"/>
  <c r="H491" i="4"/>
  <c r="I491" i="4"/>
  <c r="A502" i="4"/>
  <c r="B502" i="4"/>
  <c r="D502" i="4" s="1"/>
  <c r="E502" i="4"/>
  <c r="F502" i="4"/>
  <c r="G502" i="4"/>
  <c r="H502" i="4"/>
  <c r="I502" i="4"/>
  <c r="A503" i="4"/>
  <c r="B503" i="4"/>
  <c r="C503" i="4" s="1"/>
  <c r="E503" i="4"/>
  <c r="F503" i="4"/>
  <c r="G503" i="4"/>
  <c r="H503" i="4"/>
  <c r="I503" i="4"/>
  <c r="A442" i="4"/>
  <c r="B442" i="4"/>
  <c r="C442" i="4" s="1"/>
  <c r="E442" i="4"/>
  <c r="F442" i="4"/>
  <c r="G442" i="4"/>
  <c r="K442" i="4" s="1"/>
  <c r="H442" i="4"/>
  <c r="I442" i="4"/>
  <c r="A443" i="4"/>
  <c r="B443" i="4"/>
  <c r="C443" i="4" s="1"/>
  <c r="E443" i="4"/>
  <c r="F443" i="4"/>
  <c r="G443" i="4"/>
  <c r="K443" i="4" s="1"/>
  <c r="H443" i="4"/>
  <c r="I443" i="4"/>
  <c r="A454" i="4"/>
  <c r="B454" i="4"/>
  <c r="D454" i="4" s="1"/>
  <c r="E454" i="4"/>
  <c r="F454" i="4"/>
  <c r="G454" i="4"/>
  <c r="K454" i="4" s="1"/>
  <c r="H454" i="4"/>
  <c r="I454" i="4"/>
  <c r="A455" i="4"/>
  <c r="B455" i="4"/>
  <c r="D455" i="4" s="1"/>
  <c r="E455" i="4"/>
  <c r="F455" i="4"/>
  <c r="G455" i="4"/>
  <c r="K455" i="4" s="1"/>
  <c r="H455" i="4"/>
  <c r="I455" i="4"/>
  <c r="A466" i="4"/>
  <c r="B466" i="4"/>
  <c r="C466" i="4" s="1"/>
  <c r="E466" i="4"/>
  <c r="F466" i="4"/>
  <c r="G466" i="4"/>
  <c r="K466" i="4" s="1"/>
  <c r="H466" i="4"/>
  <c r="I466" i="4"/>
  <c r="A467" i="4"/>
  <c r="B467" i="4"/>
  <c r="C467" i="4" s="1"/>
  <c r="E467" i="4"/>
  <c r="F467" i="4"/>
  <c r="G467" i="4"/>
  <c r="K467" i="4" s="1"/>
  <c r="H467" i="4"/>
  <c r="I467" i="4"/>
  <c r="A516" i="4"/>
  <c r="B516" i="4"/>
  <c r="D516" i="4" s="1"/>
  <c r="E516" i="4"/>
  <c r="F516" i="4"/>
  <c r="G516" i="4"/>
  <c r="H516" i="4"/>
  <c r="I516" i="4"/>
  <c r="A517" i="4"/>
  <c r="B517" i="4"/>
  <c r="C517" i="4" s="1"/>
  <c r="E517" i="4"/>
  <c r="F517" i="4"/>
  <c r="G517" i="4"/>
  <c r="H517" i="4"/>
  <c r="I517" i="4"/>
  <c r="A528" i="4"/>
  <c r="B528" i="4"/>
  <c r="C528" i="4" s="1"/>
  <c r="E528" i="4"/>
  <c r="F528" i="4"/>
  <c r="G528" i="4"/>
  <c r="H528" i="4"/>
  <c r="I528" i="4"/>
  <c r="A529" i="4"/>
  <c r="B529" i="4"/>
  <c r="C529" i="4" s="1"/>
  <c r="E529" i="4"/>
  <c r="F529" i="4"/>
  <c r="G529" i="4"/>
  <c r="H529" i="4"/>
  <c r="I529" i="4"/>
  <c r="A540" i="4"/>
  <c r="B540" i="4"/>
  <c r="D540" i="4" s="1"/>
  <c r="E540" i="4"/>
  <c r="F540" i="4"/>
  <c r="G540" i="4"/>
  <c r="H540" i="4"/>
  <c r="I540" i="4"/>
  <c r="A541" i="4"/>
  <c r="B541" i="4"/>
  <c r="D541" i="4" s="1"/>
  <c r="E541" i="4"/>
  <c r="F541" i="4"/>
  <c r="G541" i="4"/>
  <c r="H541" i="4"/>
  <c r="I541" i="4"/>
  <c r="A480" i="4"/>
  <c r="B480" i="4"/>
  <c r="C480" i="4" s="1"/>
  <c r="E480" i="4"/>
  <c r="F480" i="4"/>
  <c r="G480" i="4"/>
  <c r="H480" i="4"/>
  <c r="I480" i="4"/>
  <c r="A481" i="4"/>
  <c r="B481" i="4"/>
  <c r="D481" i="4" s="1"/>
  <c r="E481" i="4"/>
  <c r="F481" i="4"/>
  <c r="G481" i="4"/>
  <c r="H481" i="4"/>
  <c r="I481" i="4"/>
  <c r="A492" i="4"/>
  <c r="B492" i="4"/>
  <c r="D492" i="4" s="1"/>
  <c r="E492" i="4"/>
  <c r="F492" i="4"/>
  <c r="G492" i="4"/>
  <c r="H492" i="4"/>
  <c r="I492" i="4"/>
  <c r="A493" i="4"/>
  <c r="B493" i="4"/>
  <c r="C493" i="4" s="1"/>
  <c r="E493" i="4"/>
  <c r="F493" i="4"/>
  <c r="G493" i="4"/>
  <c r="H493" i="4"/>
  <c r="I493" i="4"/>
  <c r="A504" i="4"/>
  <c r="B504" i="4"/>
  <c r="C504" i="4" s="1"/>
  <c r="E504" i="4"/>
  <c r="F504" i="4"/>
  <c r="G504" i="4"/>
  <c r="H504" i="4"/>
  <c r="I504" i="4"/>
  <c r="A505" i="4"/>
  <c r="B505" i="4"/>
  <c r="C505" i="4" s="1"/>
  <c r="E505" i="4"/>
  <c r="F505" i="4"/>
  <c r="G505" i="4"/>
  <c r="H505" i="4"/>
  <c r="I505" i="4"/>
  <c r="A444" i="4"/>
  <c r="B444" i="4"/>
  <c r="D444" i="4" s="1"/>
  <c r="E444" i="4"/>
  <c r="F444" i="4"/>
  <c r="G444" i="4"/>
  <c r="K444" i="4" s="1"/>
  <c r="H444" i="4"/>
  <c r="I444" i="4"/>
  <c r="A445" i="4"/>
  <c r="B445" i="4"/>
  <c r="D445" i="4" s="1"/>
  <c r="E445" i="4"/>
  <c r="F445" i="4"/>
  <c r="G445" i="4"/>
  <c r="K445" i="4" s="1"/>
  <c r="H445" i="4"/>
  <c r="I445" i="4"/>
  <c r="A456" i="4"/>
  <c r="B456" i="4"/>
  <c r="C456" i="4" s="1"/>
  <c r="E456" i="4"/>
  <c r="F456" i="4"/>
  <c r="G456" i="4"/>
  <c r="K456" i="4" s="1"/>
  <c r="H456" i="4"/>
  <c r="I456" i="4"/>
  <c r="A457" i="4"/>
  <c r="B457" i="4"/>
  <c r="C457" i="4" s="1"/>
  <c r="E457" i="4"/>
  <c r="F457" i="4"/>
  <c r="G457" i="4"/>
  <c r="K457" i="4" s="1"/>
  <c r="H457" i="4"/>
  <c r="I457" i="4"/>
  <c r="A468" i="4"/>
  <c r="B468" i="4"/>
  <c r="D468" i="4" s="1"/>
  <c r="E468" i="4"/>
  <c r="F468" i="4"/>
  <c r="G468" i="4"/>
  <c r="K468" i="4" s="1"/>
  <c r="H468" i="4"/>
  <c r="I468" i="4"/>
  <c r="A469" i="4"/>
  <c r="B469" i="4"/>
  <c r="C469" i="4" s="1"/>
  <c r="E469" i="4"/>
  <c r="F469" i="4"/>
  <c r="G469" i="4"/>
  <c r="K469" i="4" s="1"/>
  <c r="H469" i="4"/>
  <c r="I469" i="4"/>
  <c r="A182" i="4"/>
  <c r="B182" i="4"/>
  <c r="C182" i="4" s="1"/>
  <c r="E182" i="4"/>
  <c r="F182" i="4"/>
  <c r="G182" i="4"/>
  <c r="H182" i="4"/>
  <c r="I182" i="4"/>
  <c r="A183" i="4"/>
  <c r="B183" i="4"/>
  <c r="C183" i="4" s="1"/>
  <c r="E183" i="4"/>
  <c r="F183" i="4"/>
  <c r="G183" i="4"/>
  <c r="H183" i="4"/>
  <c r="I183" i="4"/>
  <c r="A194" i="4"/>
  <c r="B194" i="4"/>
  <c r="D194" i="4" s="1"/>
  <c r="E194" i="4"/>
  <c r="F194" i="4"/>
  <c r="G194" i="4"/>
  <c r="H194" i="4"/>
  <c r="I194" i="4"/>
  <c r="A195" i="4"/>
  <c r="B195" i="4"/>
  <c r="D195" i="4" s="1"/>
  <c r="E195" i="4"/>
  <c r="F195" i="4"/>
  <c r="G195" i="4"/>
  <c r="H195" i="4"/>
  <c r="I195" i="4"/>
  <c r="A206" i="4"/>
  <c r="B206" i="4"/>
  <c r="C206" i="4" s="1"/>
  <c r="E206" i="4"/>
  <c r="F206" i="4"/>
  <c r="G206" i="4"/>
  <c r="H206" i="4"/>
  <c r="I206" i="4"/>
  <c r="A207" i="4"/>
  <c r="B207" i="4"/>
  <c r="C207" i="4" s="1"/>
  <c r="E207" i="4"/>
  <c r="F207" i="4"/>
  <c r="G207" i="4"/>
  <c r="H207" i="4"/>
  <c r="I207" i="4"/>
  <c r="A146" i="4"/>
  <c r="B146" i="4"/>
  <c r="D146" i="4" s="1"/>
  <c r="E146" i="4"/>
  <c r="F146" i="4"/>
  <c r="G146" i="4"/>
  <c r="H146" i="4"/>
  <c r="I146" i="4"/>
  <c r="A147" i="4"/>
  <c r="B147" i="4"/>
  <c r="C147" i="4" s="1"/>
  <c r="E147" i="4"/>
  <c r="F147" i="4"/>
  <c r="G147" i="4"/>
  <c r="H147" i="4"/>
  <c r="I147" i="4"/>
  <c r="A158" i="4"/>
  <c r="B158" i="4"/>
  <c r="C158" i="4" s="1"/>
  <c r="E158" i="4"/>
  <c r="F158" i="4"/>
  <c r="G158" i="4"/>
  <c r="H158" i="4"/>
  <c r="I158" i="4"/>
  <c r="A159" i="4"/>
  <c r="B159" i="4"/>
  <c r="C159" i="4" s="1"/>
  <c r="E159" i="4"/>
  <c r="F159" i="4"/>
  <c r="G159" i="4"/>
  <c r="H159" i="4"/>
  <c r="I159" i="4"/>
  <c r="A170" i="4"/>
  <c r="B170" i="4"/>
  <c r="D170" i="4" s="1"/>
  <c r="E170" i="4"/>
  <c r="F170" i="4"/>
  <c r="G170" i="4"/>
  <c r="H170" i="4"/>
  <c r="I170" i="4"/>
  <c r="A171" i="4"/>
  <c r="B171" i="4"/>
  <c r="D171" i="4" s="1"/>
  <c r="E171" i="4"/>
  <c r="F171" i="4"/>
  <c r="G171" i="4"/>
  <c r="H171" i="4"/>
  <c r="I171" i="4"/>
  <c r="A110" i="4"/>
  <c r="B110" i="4"/>
  <c r="C110" i="4" s="1"/>
  <c r="E110" i="4"/>
  <c r="F110" i="4"/>
  <c r="G110" i="4"/>
  <c r="K110" i="4" s="1"/>
  <c r="H110" i="4"/>
  <c r="I110" i="4"/>
  <c r="A111" i="4"/>
  <c r="B111" i="4"/>
  <c r="C111" i="4" s="1"/>
  <c r="E111" i="4"/>
  <c r="F111" i="4"/>
  <c r="G111" i="4"/>
  <c r="K111" i="4" s="1"/>
  <c r="H111" i="4"/>
  <c r="I111" i="4"/>
  <c r="A122" i="4"/>
  <c r="B122" i="4"/>
  <c r="D122" i="4" s="1"/>
  <c r="E122" i="4"/>
  <c r="F122" i="4"/>
  <c r="G122" i="4"/>
  <c r="K122" i="4" s="1"/>
  <c r="H122" i="4"/>
  <c r="I122" i="4"/>
  <c r="A123" i="4"/>
  <c r="B123" i="4"/>
  <c r="C123" i="4" s="1"/>
  <c r="E123" i="4"/>
  <c r="F123" i="4"/>
  <c r="G123" i="4"/>
  <c r="K123" i="4" s="1"/>
  <c r="H123" i="4"/>
  <c r="I123" i="4"/>
  <c r="A134" i="4"/>
  <c r="B134" i="4"/>
  <c r="C134" i="4" s="1"/>
  <c r="E134" i="4"/>
  <c r="F134" i="4"/>
  <c r="G134" i="4"/>
  <c r="K134" i="4" s="1"/>
  <c r="H134" i="4"/>
  <c r="I134" i="4"/>
  <c r="A135" i="4"/>
  <c r="B135" i="4"/>
  <c r="C135" i="4" s="1"/>
  <c r="E135" i="4"/>
  <c r="F135" i="4"/>
  <c r="G135" i="4"/>
  <c r="K135" i="4" s="1"/>
  <c r="H135" i="4"/>
  <c r="I135" i="4"/>
  <c r="A184" i="4"/>
  <c r="B184" i="4"/>
  <c r="D184" i="4" s="1"/>
  <c r="E184" i="4"/>
  <c r="F184" i="4"/>
  <c r="G184" i="4"/>
  <c r="H184" i="4"/>
  <c r="I184" i="4"/>
  <c r="A185" i="4"/>
  <c r="B185" i="4"/>
  <c r="D185" i="4" s="1"/>
  <c r="E185" i="4"/>
  <c r="F185" i="4"/>
  <c r="G185" i="4"/>
  <c r="H185" i="4"/>
  <c r="I185" i="4"/>
  <c r="A196" i="4"/>
  <c r="B196" i="4"/>
  <c r="C196" i="4" s="1"/>
  <c r="E196" i="4"/>
  <c r="F196" i="4"/>
  <c r="G196" i="4"/>
  <c r="H196" i="4"/>
  <c r="I196" i="4"/>
  <c r="A197" i="4"/>
  <c r="B197" i="4"/>
  <c r="C197" i="4" s="1"/>
  <c r="E197" i="4"/>
  <c r="F197" i="4"/>
  <c r="G197" i="4"/>
  <c r="H197" i="4"/>
  <c r="I197" i="4"/>
  <c r="A208" i="4"/>
  <c r="B208" i="4"/>
  <c r="D208" i="4" s="1"/>
  <c r="E208" i="4"/>
  <c r="F208" i="4"/>
  <c r="G208" i="4"/>
  <c r="H208" i="4"/>
  <c r="I208" i="4"/>
  <c r="A209" i="4"/>
  <c r="B209" i="4"/>
  <c r="C209" i="4" s="1"/>
  <c r="E209" i="4"/>
  <c r="F209" i="4"/>
  <c r="G209" i="4"/>
  <c r="H209" i="4"/>
  <c r="I209" i="4"/>
  <c r="A148" i="4"/>
  <c r="B148" i="4"/>
  <c r="C148" i="4" s="1"/>
  <c r="E148" i="4"/>
  <c r="F148" i="4"/>
  <c r="G148" i="4"/>
  <c r="H148" i="4"/>
  <c r="I148" i="4"/>
  <c r="A149" i="4"/>
  <c r="B149" i="4"/>
  <c r="C149" i="4" s="1"/>
  <c r="E149" i="4"/>
  <c r="F149" i="4"/>
  <c r="G149" i="4"/>
  <c r="H149" i="4"/>
  <c r="I149" i="4"/>
  <c r="A160" i="4"/>
  <c r="B160" i="4"/>
  <c r="D160" i="4" s="1"/>
  <c r="E160" i="4"/>
  <c r="F160" i="4"/>
  <c r="G160" i="4"/>
  <c r="H160" i="4"/>
  <c r="I160" i="4"/>
  <c r="A161" i="4"/>
  <c r="B161" i="4"/>
  <c r="D161" i="4" s="1"/>
  <c r="E161" i="4"/>
  <c r="F161" i="4"/>
  <c r="G161" i="4"/>
  <c r="H161" i="4"/>
  <c r="I161" i="4"/>
  <c r="A172" i="4"/>
  <c r="B172" i="4"/>
  <c r="C172" i="4" s="1"/>
  <c r="E172" i="4"/>
  <c r="F172" i="4"/>
  <c r="G172" i="4"/>
  <c r="H172" i="4"/>
  <c r="I172" i="4"/>
  <c r="A173" i="4"/>
  <c r="B173" i="4"/>
  <c r="C173" i="4" s="1"/>
  <c r="E173" i="4"/>
  <c r="F173" i="4"/>
  <c r="G173" i="4"/>
  <c r="H173" i="4"/>
  <c r="I173" i="4"/>
  <c r="A112" i="4"/>
  <c r="B112" i="4"/>
  <c r="D112" i="4" s="1"/>
  <c r="E112" i="4"/>
  <c r="F112" i="4"/>
  <c r="G112" i="4"/>
  <c r="K112" i="4" s="1"/>
  <c r="H112" i="4"/>
  <c r="I112" i="4"/>
  <c r="A113" i="4"/>
  <c r="B113" i="4"/>
  <c r="C113" i="4" s="1"/>
  <c r="E113" i="4"/>
  <c r="F113" i="4"/>
  <c r="G113" i="4"/>
  <c r="K113" i="4" s="1"/>
  <c r="H113" i="4"/>
  <c r="I113" i="4"/>
  <c r="A124" i="4"/>
  <c r="B124" i="4"/>
  <c r="C124" i="4" s="1"/>
  <c r="E124" i="4"/>
  <c r="F124" i="4"/>
  <c r="G124" i="4"/>
  <c r="K124" i="4" s="1"/>
  <c r="H124" i="4"/>
  <c r="I124" i="4"/>
  <c r="A125" i="4"/>
  <c r="B125" i="4"/>
  <c r="C125" i="4" s="1"/>
  <c r="E125" i="4"/>
  <c r="F125" i="4"/>
  <c r="G125" i="4"/>
  <c r="K125" i="4" s="1"/>
  <c r="H125" i="4"/>
  <c r="I125" i="4"/>
  <c r="A136" i="4"/>
  <c r="B136" i="4"/>
  <c r="D136" i="4" s="1"/>
  <c r="E136" i="4"/>
  <c r="F136" i="4"/>
  <c r="G136" i="4"/>
  <c r="K136" i="4" s="1"/>
  <c r="H136" i="4"/>
  <c r="I136" i="4"/>
  <c r="A137" i="4"/>
  <c r="B137" i="4"/>
  <c r="D137" i="4" s="1"/>
  <c r="E137" i="4"/>
  <c r="F137" i="4"/>
  <c r="G137" i="4"/>
  <c r="K137" i="4" s="1"/>
  <c r="H137" i="4"/>
  <c r="I137" i="4"/>
  <c r="A186" i="4"/>
  <c r="B186" i="4"/>
  <c r="C186" i="4" s="1"/>
  <c r="E186" i="4"/>
  <c r="F186" i="4"/>
  <c r="G186" i="4"/>
  <c r="H186" i="4"/>
  <c r="I186" i="4"/>
  <c r="A187" i="4"/>
  <c r="B187" i="4"/>
  <c r="D187" i="4" s="1"/>
  <c r="E187" i="4"/>
  <c r="F187" i="4"/>
  <c r="G187" i="4"/>
  <c r="H187" i="4"/>
  <c r="I187" i="4"/>
  <c r="A198" i="4"/>
  <c r="B198" i="4"/>
  <c r="D198" i="4" s="1"/>
  <c r="E198" i="4"/>
  <c r="F198" i="4"/>
  <c r="G198" i="4"/>
  <c r="H198" i="4"/>
  <c r="I198" i="4"/>
  <c r="A199" i="4"/>
  <c r="B199" i="4"/>
  <c r="C199" i="4" s="1"/>
  <c r="E199" i="4"/>
  <c r="F199" i="4"/>
  <c r="G199" i="4"/>
  <c r="H199" i="4"/>
  <c r="I199" i="4"/>
  <c r="A210" i="4"/>
  <c r="B210" i="4"/>
  <c r="C210" i="4" s="1"/>
  <c r="E210" i="4"/>
  <c r="F210" i="4"/>
  <c r="G210" i="4"/>
  <c r="H210" i="4"/>
  <c r="I210" i="4"/>
  <c r="A211" i="4"/>
  <c r="B211" i="4"/>
  <c r="C211" i="4" s="1"/>
  <c r="E211" i="4"/>
  <c r="F211" i="4"/>
  <c r="G211" i="4"/>
  <c r="H211" i="4"/>
  <c r="I211" i="4"/>
  <c r="A150" i="4"/>
  <c r="B150" i="4"/>
  <c r="D150" i="4" s="1"/>
  <c r="E150" i="4"/>
  <c r="F150" i="4"/>
  <c r="G150" i="4"/>
  <c r="H150" i="4"/>
  <c r="I150" i="4"/>
  <c r="A151" i="4"/>
  <c r="B151" i="4"/>
  <c r="D151" i="4" s="1"/>
  <c r="E151" i="4"/>
  <c r="F151" i="4"/>
  <c r="G151" i="4"/>
  <c r="H151" i="4"/>
  <c r="I151" i="4"/>
  <c r="A162" i="4"/>
  <c r="B162" i="4"/>
  <c r="C162" i="4" s="1"/>
  <c r="E162" i="4"/>
  <c r="F162" i="4"/>
  <c r="G162" i="4"/>
  <c r="H162" i="4"/>
  <c r="I162" i="4"/>
  <c r="A163" i="4"/>
  <c r="B163" i="4"/>
  <c r="C163" i="4" s="1"/>
  <c r="E163" i="4"/>
  <c r="F163" i="4"/>
  <c r="G163" i="4"/>
  <c r="H163" i="4"/>
  <c r="I163" i="4"/>
  <c r="A174" i="4"/>
  <c r="B174" i="4"/>
  <c r="D174" i="4" s="1"/>
  <c r="E174" i="4"/>
  <c r="F174" i="4"/>
  <c r="G174" i="4"/>
  <c r="H174" i="4"/>
  <c r="I174" i="4"/>
  <c r="A175" i="4"/>
  <c r="B175" i="4"/>
  <c r="C175" i="4" s="1"/>
  <c r="E175" i="4"/>
  <c r="F175" i="4"/>
  <c r="G175" i="4"/>
  <c r="H175" i="4"/>
  <c r="I175" i="4"/>
  <c r="A114" i="4"/>
  <c r="B114" i="4"/>
  <c r="C114" i="4" s="1"/>
  <c r="E114" i="4"/>
  <c r="F114" i="4"/>
  <c r="G114" i="4"/>
  <c r="K114" i="4" s="1"/>
  <c r="H114" i="4"/>
  <c r="I114" i="4"/>
  <c r="A115" i="4"/>
  <c r="B115" i="4"/>
  <c r="C115" i="4" s="1"/>
  <c r="E115" i="4"/>
  <c r="F115" i="4"/>
  <c r="G115" i="4"/>
  <c r="K115" i="4" s="1"/>
  <c r="H115" i="4"/>
  <c r="I115" i="4"/>
  <c r="A126" i="4"/>
  <c r="B126" i="4"/>
  <c r="D126" i="4" s="1"/>
  <c r="E126" i="4"/>
  <c r="F126" i="4"/>
  <c r="G126" i="4"/>
  <c r="K126" i="4" s="1"/>
  <c r="H126" i="4"/>
  <c r="I126" i="4"/>
  <c r="A127" i="4"/>
  <c r="B127" i="4"/>
  <c r="D127" i="4" s="1"/>
  <c r="E127" i="4"/>
  <c r="F127" i="4"/>
  <c r="G127" i="4"/>
  <c r="K127" i="4" s="1"/>
  <c r="H127" i="4"/>
  <c r="I127" i="4"/>
  <c r="A138" i="4"/>
  <c r="B138" i="4"/>
  <c r="C138" i="4" s="1"/>
  <c r="E138" i="4"/>
  <c r="F138" i="4"/>
  <c r="G138" i="4"/>
  <c r="K138" i="4" s="1"/>
  <c r="H138" i="4"/>
  <c r="I138" i="4"/>
  <c r="A139" i="4"/>
  <c r="B139" i="4"/>
  <c r="D139" i="4" s="1"/>
  <c r="E139" i="4"/>
  <c r="F139" i="4"/>
  <c r="G139" i="4"/>
  <c r="K139" i="4" s="1"/>
  <c r="H139" i="4"/>
  <c r="I139" i="4"/>
  <c r="A188" i="4"/>
  <c r="B188" i="4"/>
  <c r="D188" i="4" s="1"/>
  <c r="E188" i="4"/>
  <c r="F188" i="4"/>
  <c r="G188" i="4"/>
  <c r="H188" i="4"/>
  <c r="I188" i="4"/>
  <c r="A189" i="4"/>
  <c r="B189" i="4"/>
  <c r="C189" i="4" s="1"/>
  <c r="E189" i="4"/>
  <c r="F189" i="4"/>
  <c r="G189" i="4"/>
  <c r="H189" i="4"/>
  <c r="I189" i="4"/>
  <c r="A200" i="4"/>
  <c r="B200" i="4"/>
  <c r="C200" i="4" s="1"/>
  <c r="E200" i="4"/>
  <c r="F200" i="4"/>
  <c r="G200" i="4"/>
  <c r="H200" i="4"/>
  <c r="I200" i="4"/>
  <c r="A201" i="4"/>
  <c r="B201" i="4"/>
  <c r="C201" i="4" s="1"/>
  <c r="E201" i="4"/>
  <c r="F201" i="4"/>
  <c r="G201" i="4"/>
  <c r="H201" i="4"/>
  <c r="I201" i="4"/>
  <c r="A212" i="4"/>
  <c r="B212" i="4"/>
  <c r="D212" i="4" s="1"/>
  <c r="E212" i="4"/>
  <c r="F212" i="4"/>
  <c r="G212" i="4"/>
  <c r="H212" i="4"/>
  <c r="I212" i="4"/>
  <c r="A213" i="4"/>
  <c r="B213" i="4"/>
  <c r="D213" i="4" s="1"/>
  <c r="E213" i="4"/>
  <c r="F213" i="4"/>
  <c r="G213" i="4"/>
  <c r="H213" i="4"/>
  <c r="I213" i="4"/>
  <c r="A152" i="4"/>
  <c r="B152" i="4"/>
  <c r="C152" i="4" s="1"/>
  <c r="E152" i="4"/>
  <c r="F152" i="4"/>
  <c r="G152" i="4"/>
  <c r="H152" i="4"/>
  <c r="I152" i="4"/>
  <c r="A153" i="4"/>
  <c r="B153" i="4"/>
  <c r="C153" i="4" s="1"/>
  <c r="E153" i="4"/>
  <c r="F153" i="4"/>
  <c r="G153" i="4"/>
  <c r="H153" i="4"/>
  <c r="I153" i="4"/>
  <c r="A164" i="4"/>
  <c r="B164" i="4"/>
  <c r="D164" i="4" s="1"/>
  <c r="E164" i="4"/>
  <c r="F164" i="4"/>
  <c r="G164" i="4"/>
  <c r="H164" i="4"/>
  <c r="I164" i="4"/>
  <c r="A165" i="4"/>
  <c r="B165" i="4"/>
  <c r="C165" i="4" s="1"/>
  <c r="E165" i="4"/>
  <c r="F165" i="4"/>
  <c r="G165" i="4"/>
  <c r="H165" i="4"/>
  <c r="I165" i="4"/>
  <c r="A176" i="4"/>
  <c r="B176" i="4"/>
  <c r="C176" i="4" s="1"/>
  <c r="E176" i="4"/>
  <c r="F176" i="4"/>
  <c r="G176" i="4"/>
  <c r="H176" i="4"/>
  <c r="I176" i="4"/>
  <c r="A177" i="4"/>
  <c r="B177" i="4"/>
  <c r="C177" i="4" s="1"/>
  <c r="E177" i="4"/>
  <c r="F177" i="4"/>
  <c r="G177" i="4"/>
  <c r="H177" i="4"/>
  <c r="I177" i="4"/>
  <c r="A116" i="4"/>
  <c r="B116" i="4"/>
  <c r="D116" i="4" s="1"/>
  <c r="E116" i="4"/>
  <c r="F116" i="4"/>
  <c r="G116" i="4"/>
  <c r="K116" i="4" s="1"/>
  <c r="H116" i="4"/>
  <c r="I116" i="4"/>
  <c r="A117" i="4"/>
  <c r="B117" i="4"/>
  <c r="D117" i="4" s="1"/>
  <c r="E117" i="4"/>
  <c r="F117" i="4"/>
  <c r="G117" i="4"/>
  <c r="K117" i="4" s="1"/>
  <c r="H117" i="4"/>
  <c r="I117" i="4"/>
  <c r="A128" i="4"/>
  <c r="B128" i="4"/>
  <c r="C128" i="4" s="1"/>
  <c r="E128" i="4"/>
  <c r="F128" i="4"/>
  <c r="G128" i="4"/>
  <c r="K128" i="4" s="1"/>
  <c r="H128" i="4"/>
  <c r="I128" i="4"/>
  <c r="A129" i="4"/>
  <c r="B129" i="4"/>
  <c r="C129" i="4" s="1"/>
  <c r="E129" i="4"/>
  <c r="F129" i="4"/>
  <c r="G129" i="4"/>
  <c r="K129" i="4" s="1"/>
  <c r="H129" i="4"/>
  <c r="I129" i="4"/>
  <c r="A140" i="4"/>
  <c r="B140" i="4"/>
  <c r="D140" i="4" s="1"/>
  <c r="E140" i="4"/>
  <c r="F140" i="4"/>
  <c r="G140" i="4"/>
  <c r="K140" i="4" s="1"/>
  <c r="H140" i="4"/>
  <c r="I140" i="4"/>
  <c r="A141" i="4"/>
  <c r="B141" i="4"/>
  <c r="C141" i="4" s="1"/>
  <c r="E141" i="4"/>
  <c r="F141" i="4"/>
  <c r="G141" i="4"/>
  <c r="K141" i="4" s="1"/>
  <c r="H141" i="4"/>
  <c r="I141" i="4"/>
  <c r="A190" i="4"/>
  <c r="B190" i="4"/>
  <c r="C190" i="4" s="1"/>
  <c r="E190" i="4"/>
  <c r="F190" i="4"/>
  <c r="G190" i="4"/>
  <c r="H190" i="4"/>
  <c r="I190" i="4"/>
  <c r="A191" i="4"/>
  <c r="B191" i="4"/>
  <c r="C191" i="4" s="1"/>
  <c r="E191" i="4"/>
  <c r="F191" i="4"/>
  <c r="G191" i="4"/>
  <c r="H191" i="4"/>
  <c r="I191" i="4"/>
  <c r="A202" i="4"/>
  <c r="B202" i="4"/>
  <c r="D202" i="4" s="1"/>
  <c r="E202" i="4"/>
  <c r="F202" i="4"/>
  <c r="G202" i="4"/>
  <c r="H202" i="4"/>
  <c r="I202" i="4"/>
  <c r="A203" i="4"/>
  <c r="B203" i="4"/>
  <c r="D203" i="4" s="1"/>
  <c r="E203" i="4"/>
  <c r="F203" i="4"/>
  <c r="G203" i="4"/>
  <c r="H203" i="4"/>
  <c r="I203" i="4"/>
  <c r="A214" i="4"/>
  <c r="B214" i="4"/>
  <c r="C214" i="4" s="1"/>
  <c r="E214" i="4"/>
  <c r="F214" i="4"/>
  <c r="G214" i="4"/>
  <c r="H214" i="4"/>
  <c r="I214" i="4"/>
  <c r="A215" i="4"/>
  <c r="B215" i="4"/>
  <c r="C215" i="4" s="1"/>
  <c r="E215" i="4"/>
  <c r="F215" i="4"/>
  <c r="G215" i="4"/>
  <c r="H215" i="4"/>
  <c r="I215" i="4"/>
  <c r="A154" i="4"/>
  <c r="B154" i="4"/>
  <c r="D154" i="4" s="1"/>
  <c r="E154" i="4"/>
  <c r="F154" i="4"/>
  <c r="G154" i="4"/>
  <c r="H154" i="4"/>
  <c r="I154" i="4"/>
  <c r="A155" i="4"/>
  <c r="B155" i="4"/>
  <c r="C155" i="4" s="1"/>
  <c r="E155" i="4"/>
  <c r="F155" i="4"/>
  <c r="G155" i="4"/>
  <c r="H155" i="4"/>
  <c r="I155" i="4"/>
  <c r="A166" i="4"/>
  <c r="B166" i="4"/>
  <c r="C166" i="4" s="1"/>
  <c r="E166" i="4"/>
  <c r="F166" i="4"/>
  <c r="G166" i="4"/>
  <c r="H166" i="4"/>
  <c r="I166" i="4"/>
  <c r="A167" i="4"/>
  <c r="B167" i="4"/>
  <c r="C167" i="4" s="1"/>
  <c r="E167" i="4"/>
  <c r="F167" i="4"/>
  <c r="G167" i="4"/>
  <c r="H167" i="4"/>
  <c r="I167" i="4"/>
  <c r="A178" i="4"/>
  <c r="B178" i="4"/>
  <c r="D178" i="4" s="1"/>
  <c r="E178" i="4"/>
  <c r="F178" i="4"/>
  <c r="G178" i="4"/>
  <c r="H178" i="4"/>
  <c r="I178" i="4"/>
  <c r="A179" i="4"/>
  <c r="B179" i="4"/>
  <c r="D179" i="4" s="1"/>
  <c r="C179" i="4"/>
  <c r="E179" i="4"/>
  <c r="F179" i="4"/>
  <c r="G179" i="4"/>
  <c r="H179" i="4"/>
  <c r="I179" i="4"/>
  <c r="A118" i="4"/>
  <c r="B118" i="4"/>
  <c r="C118" i="4" s="1"/>
  <c r="E118" i="4"/>
  <c r="F118" i="4"/>
  <c r="G118" i="4"/>
  <c r="K118" i="4" s="1"/>
  <c r="H118" i="4"/>
  <c r="I118" i="4"/>
  <c r="A119" i="4"/>
  <c r="B119" i="4"/>
  <c r="D119" i="4" s="1"/>
  <c r="E119" i="4"/>
  <c r="F119" i="4"/>
  <c r="G119" i="4"/>
  <c r="K119" i="4" s="1"/>
  <c r="H119" i="4"/>
  <c r="I119" i="4"/>
  <c r="A130" i="4"/>
  <c r="B130" i="4"/>
  <c r="D130" i="4" s="1"/>
  <c r="E130" i="4"/>
  <c r="F130" i="4"/>
  <c r="G130" i="4"/>
  <c r="K130" i="4" s="1"/>
  <c r="H130" i="4"/>
  <c r="I130" i="4"/>
  <c r="A131" i="4"/>
  <c r="B131" i="4"/>
  <c r="C131" i="4" s="1"/>
  <c r="E131" i="4"/>
  <c r="F131" i="4"/>
  <c r="G131" i="4"/>
  <c r="K131" i="4" s="1"/>
  <c r="H131" i="4"/>
  <c r="I131" i="4"/>
  <c r="A142" i="4"/>
  <c r="B142" i="4"/>
  <c r="C142" i="4" s="1"/>
  <c r="E142" i="4"/>
  <c r="F142" i="4"/>
  <c r="G142" i="4"/>
  <c r="K142" i="4" s="1"/>
  <c r="H142" i="4"/>
  <c r="I142" i="4"/>
  <c r="A143" i="4"/>
  <c r="B143" i="4"/>
  <c r="C143" i="4" s="1"/>
  <c r="E143" i="4"/>
  <c r="F143" i="4"/>
  <c r="G143" i="4"/>
  <c r="K143" i="4" s="1"/>
  <c r="H143" i="4"/>
  <c r="I143" i="4"/>
  <c r="A192" i="4"/>
  <c r="B192" i="4"/>
  <c r="D192" i="4" s="1"/>
  <c r="E192" i="4"/>
  <c r="F192" i="4"/>
  <c r="G192" i="4"/>
  <c r="H192" i="4"/>
  <c r="I192" i="4"/>
  <c r="A193" i="4"/>
  <c r="B193" i="4"/>
  <c r="D193" i="4" s="1"/>
  <c r="E193" i="4"/>
  <c r="F193" i="4"/>
  <c r="G193" i="4"/>
  <c r="H193" i="4"/>
  <c r="I193" i="4"/>
  <c r="A204" i="4"/>
  <c r="B204" i="4"/>
  <c r="C204" i="4" s="1"/>
  <c r="E204" i="4"/>
  <c r="F204" i="4"/>
  <c r="G204" i="4"/>
  <c r="H204" i="4"/>
  <c r="I204" i="4"/>
  <c r="A205" i="4"/>
  <c r="B205" i="4"/>
  <c r="C205" i="4" s="1"/>
  <c r="E205" i="4"/>
  <c r="F205" i="4"/>
  <c r="G205" i="4"/>
  <c r="H205" i="4"/>
  <c r="I205" i="4"/>
  <c r="A216" i="4"/>
  <c r="B216" i="4"/>
  <c r="D216" i="4" s="1"/>
  <c r="E216" i="4"/>
  <c r="F216" i="4"/>
  <c r="G216" i="4"/>
  <c r="H216" i="4"/>
  <c r="I216" i="4"/>
  <c r="A217" i="4"/>
  <c r="B217" i="4"/>
  <c r="C217" i="4" s="1"/>
  <c r="E217" i="4"/>
  <c r="F217" i="4"/>
  <c r="G217" i="4"/>
  <c r="H217" i="4"/>
  <c r="I217" i="4"/>
  <c r="A156" i="4"/>
  <c r="B156" i="4"/>
  <c r="C156" i="4" s="1"/>
  <c r="E156" i="4"/>
  <c r="F156" i="4"/>
  <c r="G156" i="4"/>
  <c r="H156" i="4"/>
  <c r="I156" i="4"/>
  <c r="A157" i="4"/>
  <c r="B157" i="4"/>
  <c r="C157" i="4" s="1"/>
  <c r="E157" i="4"/>
  <c r="F157" i="4"/>
  <c r="G157" i="4"/>
  <c r="H157" i="4"/>
  <c r="I157" i="4"/>
  <c r="A168" i="4"/>
  <c r="B168" i="4"/>
  <c r="D168" i="4" s="1"/>
  <c r="E168" i="4"/>
  <c r="F168" i="4"/>
  <c r="G168" i="4"/>
  <c r="H168" i="4"/>
  <c r="I168" i="4"/>
  <c r="A169" i="4"/>
  <c r="B169" i="4"/>
  <c r="D169" i="4" s="1"/>
  <c r="E169" i="4"/>
  <c r="F169" i="4"/>
  <c r="G169" i="4"/>
  <c r="H169" i="4"/>
  <c r="I169" i="4"/>
  <c r="A180" i="4"/>
  <c r="B180" i="4"/>
  <c r="C180" i="4" s="1"/>
  <c r="E180" i="4"/>
  <c r="F180" i="4"/>
  <c r="G180" i="4"/>
  <c r="H180" i="4"/>
  <c r="I180" i="4"/>
  <c r="A181" i="4"/>
  <c r="B181" i="4"/>
  <c r="D181" i="4" s="1"/>
  <c r="E181" i="4"/>
  <c r="F181" i="4"/>
  <c r="G181" i="4"/>
  <c r="H181" i="4"/>
  <c r="I181" i="4"/>
  <c r="A120" i="4"/>
  <c r="B120" i="4"/>
  <c r="D120" i="4" s="1"/>
  <c r="E120" i="4"/>
  <c r="F120" i="4"/>
  <c r="G120" i="4"/>
  <c r="K120" i="4" s="1"/>
  <c r="H120" i="4"/>
  <c r="I120" i="4"/>
  <c r="A121" i="4"/>
  <c r="B121" i="4"/>
  <c r="C121" i="4" s="1"/>
  <c r="E121" i="4"/>
  <c r="F121" i="4"/>
  <c r="G121" i="4"/>
  <c r="K121" i="4" s="1"/>
  <c r="H121" i="4"/>
  <c r="I121" i="4"/>
  <c r="A132" i="4"/>
  <c r="B132" i="4"/>
  <c r="C132" i="4" s="1"/>
  <c r="E132" i="4"/>
  <c r="F132" i="4"/>
  <c r="G132" i="4"/>
  <c r="K132" i="4" s="1"/>
  <c r="H132" i="4"/>
  <c r="I132" i="4"/>
  <c r="A133" i="4"/>
  <c r="B133" i="4"/>
  <c r="C133" i="4" s="1"/>
  <c r="E133" i="4"/>
  <c r="F133" i="4"/>
  <c r="G133" i="4"/>
  <c r="K133" i="4" s="1"/>
  <c r="H133" i="4"/>
  <c r="I133" i="4"/>
  <c r="A144" i="4"/>
  <c r="B144" i="4"/>
  <c r="D144" i="4" s="1"/>
  <c r="E144" i="4"/>
  <c r="F144" i="4"/>
  <c r="G144" i="4"/>
  <c r="K144" i="4" s="1"/>
  <c r="H144" i="4"/>
  <c r="I144" i="4"/>
  <c r="A145" i="4"/>
  <c r="B145" i="4"/>
  <c r="D145" i="4" s="1"/>
  <c r="E145" i="4"/>
  <c r="F145" i="4"/>
  <c r="G145" i="4"/>
  <c r="K145" i="4" s="1"/>
  <c r="H145" i="4"/>
  <c r="I145" i="4"/>
  <c r="B74" i="4"/>
  <c r="D74" i="4" s="1"/>
  <c r="A74" i="4"/>
  <c r="H74" i="4"/>
  <c r="G74" i="4"/>
  <c r="I74" i="4"/>
  <c r="F74" i="4"/>
  <c r="E74" i="4"/>
  <c r="N51" i="3"/>
  <c r="E51" i="3"/>
  <c r="F51" i="3"/>
  <c r="L51" i="3"/>
  <c r="R50" i="3"/>
  <c r="R49" i="3"/>
  <c r="E49" i="3"/>
  <c r="F49" i="3"/>
  <c r="L49" i="3"/>
  <c r="N49" i="3"/>
  <c r="R48" i="3"/>
  <c r="R47" i="3"/>
  <c r="R46" i="3"/>
  <c r="R45" i="3"/>
  <c r="R44" i="3"/>
  <c r="E44" i="3"/>
  <c r="F44" i="3"/>
  <c r="L44" i="3"/>
  <c r="N44" i="3"/>
  <c r="R43" i="3"/>
  <c r="R42" i="3"/>
  <c r="R41" i="3"/>
  <c r="N52" i="3"/>
  <c r="L52" i="3"/>
  <c r="F52" i="3"/>
  <c r="E52" i="3"/>
  <c r="N50" i="3"/>
  <c r="L50" i="3"/>
  <c r="F50" i="3"/>
  <c r="E50" i="3"/>
  <c r="N48" i="3"/>
  <c r="L48" i="3"/>
  <c r="F48" i="3"/>
  <c r="E48" i="3"/>
  <c r="L47" i="3"/>
  <c r="F47" i="3"/>
  <c r="E47" i="3"/>
  <c r="N46" i="3"/>
  <c r="L46" i="3"/>
  <c r="F46" i="3"/>
  <c r="E46" i="3"/>
  <c r="N45" i="3"/>
  <c r="L45" i="3"/>
  <c r="F45" i="3"/>
  <c r="E45" i="3"/>
  <c r="N43" i="3"/>
  <c r="L43" i="3"/>
  <c r="F43" i="3"/>
  <c r="E43" i="3"/>
  <c r="L42" i="3"/>
  <c r="F42" i="3"/>
  <c r="E42" i="3"/>
  <c r="N41" i="3"/>
  <c r="L41" i="3"/>
  <c r="E41" i="3"/>
  <c r="N40" i="3"/>
  <c r="L40" i="3"/>
  <c r="E40" i="3"/>
  <c r="L39" i="3"/>
  <c r="E39" i="3"/>
  <c r="E55" i="3"/>
  <c r="L55" i="3"/>
  <c r="E56" i="3"/>
  <c r="L56" i="3"/>
  <c r="N56" i="3"/>
  <c r="E57" i="3"/>
  <c r="L57" i="3"/>
  <c r="N57" i="3"/>
  <c r="E58" i="3"/>
  <c r="F58" i="3"/>
  <c r="L58" i="3"/>
  <c r="E59" i="3"/>
  <c r="F59" i="3"/>
  <c r="L59" i="3"/>
  <c r="N59" i="3"/>
  <c r="E60" i="3"/>
  <c r="F60" i="3"/>
  <c r="L60" i="3"/>
  <c r="N60" i="3"/>
  <c r="E61" i="3"/>
  <c r="F61" i="3"/>
  <c r="L61" i="3"/>
  <c r="N61" i="3"/>
  <c r="E62" i="3"/>
  <c r="F62" i="3"/>
  <c r="L62" i="3"/>
  <c r="E63" i="3"/>
  <c r="F63" i="3"/>
  <c r="L63" i="3"/>
  <c r="N63" i="3"/>
  <c r="E64" i="3"/>
  <c r="F64" i="3"/>
  <c r="L64" i="3"/>
  <c r="N64" i="3"/>
  <c r="R39" i="3"/>
  <c r="R38" i="3"/>
  <c r="R35" i="3"/>
  <c r="R34" i="3"/>
  <c r="R33" i="3"/>
  <c r="R32" i="3"/>
  <c r="R31" i="3"/>
  <c r="R30" i="3"/>
  <c r="R29" i="3"/>
  <c r="R28" i="3"/>
  <c r="R27" i="3"/>
  <c r="R26" i="3"/>
  <c r="R25" i="3"/>
  <c r="R24" i="3"/>
  <c r="R19" i="3"/>
  <c r="R15" i="3"/>
  <c r="R12" i="3"/>
  <c r="N65" i="3"/>
  <c r="L65" i="3"/>
  <c r="F65" i="3"/>
  <c r="E65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39" i="3"/>
  <c r="C39" i="3"/>
  <c r="C38" i="3"/>
  <c r="N36" i="3"/>
  <c r="L36" i="3"/>
  <c r="F36" i="3"/>
  <c r="E36" i="3"/>
  <c r="D36" i="3"/>
  <c r="C36" i="3"/>
  <c r="N35" i="3"/>
  <c r="L35" i="3"/>
  <c r="F35" i="3"/>
  <c r="E35" i="3"/>
  <c r="D35" i="3"/>
  <c r="C35" i="3"/>
  <c r="N34" i="3"/>
  <c r="L34" i="3"/>
  <c r="F34" i="3"/>
  <c r="E34" i="3"/>
  <c r="D34" i="3"/>
  <c r="C34" i="3"/>
  <c r="L33" i="3"/>
  <c r="F33" i="3"/>
  <c r="E33" i="3"/>
  <c r="D33" i="3"/>
  <c r="C33" i="3"/>
  <c r="N32" i="3"/>
  <c r="L32" i="3"/>
  <c r="F32" i="3"/>
  <c r="E32" i="3"/>
  <c r="D32" i="3"/>
  <c r="C32" i="3"/>
  <c r="N31" i="3"/>
  <c r="L31" i="3"/>
  <c r="F31" i="3"/>
  <c r="E31" i="3"/>
  <c r="D31" i="3"/>
  <c r="C31" i="3"/>
  <c r="N30" i="3"/>
  <c r="L30" i="3"/>
  <c r="F30" i="3"/>
  <c r="E30" i="3"/>
  <c r="D30" i="3"/>
  <c r="C30" i="3"/>
  <c r="L29" i="3"/>
  <c r="F29" i="3"/>
  <c r="E29" i="3"/>
  <c r="D29" i="3"/>
  <c r="C29" i="3"/>
  <c r="N28" i="3"/>
  <c r="L28" i="3"/>
  <c r="E28" i="3"/>
  <c r="D28" i="3"/>
  <c r="C28" i="3"/>
  <c r="N27" i="3"/>
  <c r="L27" i="3"/>
  <c r="E27" i="3"/>
  <c r="D27" i="3"/>
  <c r="C27" i="3"/>
  <c r="L26" i="3"/>
  <c r="E26" i="3"/>
  <c r="D26" i="3"/>
  <c r="C26" i="3"/>
  <c r="D25" i="3"/>
  <c r="C25" i="3"/>
  <c r="C24" i="3"/>
  <c r="C19" i="3"/>
  <c r="D19" i="3"/>
  <c r="E19" i="3"/>
  <c r="C20" i="3"/>
  <c r="D20" i="3"/>
  <c r="E20" i="3"/>
  <c r="C21" i="3"/>
  <c r="D21" i="3"/>
  <c r="E21" i="3"/>
  <c r="C22" i="3"/>
  <c r="D22" i="3"/>
  <c r="E22" i="3"/>
  <c r="F20" i="3"/>
  <c r="F21" i="3"/>
  <c r="F22" i="3"/>
  <c r="N22" i="3"/>
  <c r="L22" i="3"/>
  <c r="N21" i="3"/>
  <c r="L21" i="3"/>
  <c r="N20" i="3"/>
  <c r="L20" i="3"/>
  <c r="L19" i="3"/>
  <c r="F19" i="3"/>
  <c r="C18" i="3"/>
  <c r="D18" i="3"/>
  <c r="E18" i="3"/>
  <c r="F16" i="3"/>
  <c r="F17" i="3"/>
  <c r="F18" i="3"/>
  <c r="N18" i="3"/>
  <c r="L18" i="3"/>
  <c r="N17" i="3"/>
  <c r="L17" i="3"/>
  <c r="L16" i="3"/>
  <c r="L15" i="3"/>
  <c r="F15" i="3"/>
  <c r="E16" i="3"/>
  <c r="E17" i="3"/>
  <c r="E15" i="3"/>
  <c r="C15" i="3"/>
  <c r="D15" i="3"/>
  <c r="C16" i="3"/>
  <c r="D16" i="3"/>
  <c r="C17" i="3"/>
  <c r="D17" i="3"/>
  <c r="C13" i="3"/>
  <c r="D13" i="3"/>
  <c r="E13" i="3"/>
  <c r="C14" i="3"/>
  <c r="D14" i="3"/>
  <c r="E14" i="3"/>
  <c r="L14" i="3"/>
  <c r="L13" i="3"/>
  <c r="L12" i="3"/>
  <c r="R11" i="3"/>
  <c r="R10" i="3"/>
  <c r="E12" i="3"/>
  <c r="D12" i="3"/>
  <c r="C12" i="3"/>
  <c r="D11" i="3"/>
  <c r="C11" i="3"/>
  <c r="C10" i="3"/>
  <c r="C3" i="3"/>
  <c r="C2" i="3"/>
  <c r="C1" i="3"/>
  <c r="F32" i="2"/>
  <c r="F31" i="2"/>
  <c r="F23" i="2"/>
  <c r="F22" i="2"/>
  <c r="F25" i="2"/>
  <c r="F21" i="2"/>
  <c r="F20" i="2"/>
  <c r="F19" i="2"/>
  <c r="F18" i="2"/>
  <c r="F17" i="2"/>
  <c r="F11" i="2"/>
  <c r="F12" i="2"/>
  <c r="F16" i="2"/>
  <c r="F10" i="2"/>
  <c r="F13" i="2"/>
  <c r="F14" i="2"/>
  <c r="F7" i="2"/>
  <c r="E10" i="2"/>
  <c r="F4" i="2"/>
  <c r="F5" i="2"/>
  <c r="F6" i="2"/>
  <c r="F8" i="2"/>
  <c r="F9" i="2"/>
  <c r="F15" i="2"/>
  <c r="F3" i="2"/>
  <c r="E9" i="2"/>
  <c r="E8" i="2"/>
  <c r="D347" i="4" l="1"/>
  <c r="D26" i="4"/>
  <c r="C523" i="4"/>
  <c r="C465" i="4"/>
  <c r="C710" i="4"/>
  <c r="C540" i="4"/>
  <c r="C479" i="4"/>
  <c r="C572" i="4"/>
  <c r="D567" i="4"/>
  <c r="D431" i="4"/>
  <c r="K431" i="4" s="1"/>
  <c r="D441" i="4"/>
  <c r="C488" i="4"/>
  <c r="K488" i="4" s="1"/>
  <c r="C525" i="4"/>
  <c r="K525" i="4" s="1"/>
  <c r="D461" i="4"/>
  <c r="C508" i="4"/>
  <c r="C367" i="4"/>
  <c r="C36" i="4"/>
  <c r="C137" i="4"/>
  <c r="C184" i="4"/>
  <c r="C515" i="4"/>
  <c r="C386" i="4"/>
  <c r="C306" i="4"/>
  <c r="K306" i="4" s="1"/>
  <c r="D233" i="4"/>
  <c r="C181" i="4"/>
  <c r="K181" i="4" s="1"/>
  <c r="C471" i="4"/>
  <c r="C383" i="4"/>
  <c r="D743" i="4"/>
  <c r="K743" i="4" s="1"/>
  <c r="C194" i="4"/>
  <c r="K194" i="4" s="1"/>
  <c r="D437" i="4"/>
  <c r="C187" i="4"/>
  <c r="C161" i="4"/>
  <c r="C521" i="4"/>
  <c r="K521" i="4" s="1"/>
  <c r="C385" i="4"/>
  <c r="K385" i="4" s="1"/>
  <c r="C322" i="4"/>
  <c r="K322" i="4" s="1"/>
  <c r="C530" i="4"/>
  <c r="C353" i="4"/>
  <c r="K615" i="4"/>
  <c r="D197" i="4"/>
  <c r="C481" i="4"/>
  <c r="D473" i="4"/>
  <c r="C506" i="4"/>
  <c r="C358" i="4"/>
  <c r="C670" i="4"/>
  <c r="C265" i="4"/>
  <c r="K265" i="4" s="1"/>
  <c r="C274" i="4"/>
  <c r="C320" i="4"/>
  <c r="K320" i="4" s="1"/>
  <c r="C381" i="4"/>
  <c r="D397" i="4"/>
  <c r="K397" i="4" s="1"/>
  <c r="C409" i="4"/>
  <c r="K409" i="4" s="1"/>
  <c r="D270" i="4"/>
  <c r="D307" i="4"/>
  <c r="C218" i="4"/>
  <c r="D483" i="4"/>
  <c r="D729" i="4"/>
  <c r="C119" i="4"/>
  <c r="C139" i="4"/>
  <c r="C346" i="4"/>
  <c r="C685" i="4"/>
  <c r="C697" i="4"/>
  <c r="K697" i="4" s="1"/>
  <c r="C717" i="4"/>
  <c r="K717" i="4" s="1"/>
  <c r="C240" i="4"/>
  <c r="K638" i="4"/>
  <c r="K591" i="4"/>
  <c r="K614" i="4"/>
  <c r="C42" i="4"/>
  <c r="C79" i="4"/>
  <c r="C93" i="4"/>
  <c r="K93" i="4" s="1"/>
  <c r="C41" i="4"/>
  <c r="C116" i="4"/>
  <c r="C433" i="4"/>
  <c r="K433" i="4" s="1"/>
  <c r="D345" i="4"/>
  <c r="C424" i="4"/>
  <c r="K424" i="4" s="1"/>
  <c r="K705" i="4"/>
  <c r="C193" i="4"/>
  <c r="C185" i="4"/>
  <c r="C404" i="4"/>
  <c r="C18" i="4"/>
  <c r="D50" i="4"/>
  <c r="K38" i="4"/>
  <c r="D637" i="4"/>
  <c r="C117" i="4"/>
  <c r="C445" i="4"/>
  <c r="D709" i="4"/>
  <c r="C683" i="4"/>
  <c r="C677" i="4"/>
  <c r="C689" i="4"/>
  <c r="C252" i="4"/>
  <c r="D595" i="4"/>
  <c r="D641" i="4"/>
  <c r="C126" i="4"/>
  <c r="C387" i="4"/>
  <c r="K387" i="4" s="1"/>
  <c r="D264" i="4"/>
  <c r="K264" i="4" s="1"/>
  <c r="D237" i="4"/>
  <c r="C258" i="4"/>
  <c r="C315" i="4"/>
  <c r="C45" i="4"/>
  <c r="D98" i="4"/>
  <c r="C169" i="4"/>
  <c r="K169" i="4" s="1"/>
  <c r="C213" i="4"/>
  <c r="K213" i="4" s="1"/>
  <c r="D497" i="4"/>
  <c r="C405" i="4"/>
  <c r="C665" i="4"/>
  <c r="D698" i="4"/>
  <c r="D289" i="4"/>
  <c r="K289" i="4" s="1"/>
  <c r="K578" i="4"/>
  <c r="D562" i="4"/>
  <c r="C643" i="4"/>
  <c r="K580" i="4"/>
  <c r="D2" i="4"/>
  <c r="K43" i="4"/>
  <c r="K582" i="4"/>
  <c r="D23" i="4"/>
  <c r="K293" i="4"/>
  <c r="C178" i="4"/>
  <c r="K178" i="4" s="1"/>
  <c r="C501" i="4"/>
  <c r="K501" i="4" s="1"/>
  <c r="K425" i="4"/>
  <c r="K362" i="4"/>
  <c r="C676" i="4"/>
  <c r="D324" i="4"/>
  <c r="C291" i="4"/>
  <c r="D564" i="4"/>
  <c r="D601" i="4"/>
  <c r="K601" i="4" s="1"/>
  <c r="K621" i="4"/>
  <c r="D631" i="4"/>
  <c r="C568" i="4"/>
  <c r="D57" i="4"/>
  <c r="K45" i="4"/>
  <c r="C554" i="4"/>
  <c r="D109" i="4"/>
  <c r="D84" i="4"/>
  <c r="K84" i="4" s="1"/>
  <c r="D316" i="4"/>
  <c r="D293" i="4"/>
  <c r="D267" i="4"/>
  <c r="C610" i="4"/>
  <c r="K74" i="4"/>
  <c r="D343" i="4"/>
  <c r="D657" i="4"/>
  <c r="C195" i="4"/>
  <c r="K195" i="4" s="1"/>
  <c r="C491" i="4"/>
  <c r="C463" i="4"/>
  <c r="C329" i="4"/>
  <c r="C413" i="4"/>
  <c r="K413" i="4" s="1"/>
  <c r="C715" i="4"/>
  <c r="D260" i="4"/>
  <c r="K52" i="4"/>
  <c r="K40" i="4"/>
  <c r="K77" i="4"/>
  <c r="C581" i="4"/>
  <c r="D555" i="4"/>
  <c r="D54" i="4"/>
  <c r="K79" i="4"/>
  <c r="K211" i="4"/>
  <c r="D317" i="4"/>
  <c r="D304" i="4"/>
  <c r="D632" i="4"/>
  <c r="C606" i="4"/>
  <c r="K606" i="4" s="1"/>
  <c r="D583" i="4"/>
  <c r="D602" i="4"/>
  <c r="C28" i="4"/>
  <c r="C14" i="4"/>
  <c r="K403" i="4"/>
  <c r="K509" i="4"/>
  <c r="K315" i="4"/>
  <c r="D129" i="4"/>
  <c r="D207" i="4"/>
  <c r="K499" i="4"/>
  <c r="D447" i="4"/>
  <c r="D757" i="4"/>
  <c r="K757" i="4" s="1"/>
  <c r="D671" i="4"/>
  <c r="K746" i="4"/>
  <c r="C127" i="4"/>
  <c r="K209" i="4"/>
  <c r="C541" i="4"/>
  <c r="C450" i="4"/>
  <c r="C327" i="4"/>
  <c r="C708" i="4"/>
  <c r="K708" i="4" s="1"/>
  <c r="C691" i="4"/>
  <c r="C748" i="4"/>
  <c r="K748" i="4" s="1"/>
  <c r="K271" i="4"/>
  <c r="D244" i="4"/>
  <c r="D221" i="4"/>
  <c r="K620" i="4"/>
  <c r="K581" i="4"/>
  <c r="D97" i="4"/>
  <c r="D95" i="4"/>
  <c r="D9" i="4"/>
  <c r="C90" i="4"/>
  <c r="K90" i="4" s="1"/>
  <c r="K76" i="4"/>
  <c r="D247" i="4"/>
  <c r="D222" i="4"/>
  <c r="C318" i="4"/>
  <c r="K318" i="4" s="1"/>
  <c r="D295" i="4"/>
  <c r="C256" i="4"/>
  <c r="D549" i="4"/>
  <c r="D645" i="4"/>
  <c r="D603" i="4"/>
  <c r="D73" i="4"/>
  <c r="C32" i="4"/>
  <c r="C80" i="4"/>
  <c r="K78" i="4"/>
  <c r="D64" i="4"/>
  <c r="C640" i="4"/>
  <c r="K640" i="4" s="1"/>
  <c r="D578" i="4"/>
  <c r="C46" i="4"/>
  <c r="K46" i="4" s="1"/>
  <c r="K44" i="4"/>
  <c r="C7" i="4"/>
  <c r="K42" i="4"/>
  <c r="C103" i="4"/>
  <c r="K103" i="4" s="1"/>
  <c r="C74" i="4"/>
  <c r="K199" i="4"/>
  <c r="K524" i="4"/>
  <c r="K512" i="4"/>
  <c r="C203" i="4"/>
  <c r="K203" i="4" s="1"/>
  <c r="K201" i="4"/>
  <c r="C171" i="4"/>
  <c r="K171" i="4" s="1"/>
  <c r="C537" i="4"/>
  <c r="K537" i="4" s="1"/>
  <c r="C451" i="4"/>
  <c r="C522" i="4"/>
  <c r="K522" i="4" s="1"/>
  <c r="C485" i="4"/>
  <c r="K485" i="4" s="1"/>
  <c r="K473" i="4"/>
  <c r="D509" i="4"/>
  <c r="K507" i="4"/>
  <c r="C430" i="4"/>
  <c r="K430" i="4" s="1"/>
  <c r="C379" i="4"/>
  <c r="K379" i="4" s="1"/>
  <c r="K367" i="4"/>
  <c r="C366" i="4"/>
  <c r="D377" i="4"/>
  <c r="K365" i="4"/>
  <c r="C749" i="4"/>
  <c r="K749" i="4" s="1"/>
  <c r="C312" i="4"/>
  <c r="K312" i="4" s="1"/>
  <c r="D284" i="4"/>
  <c r="C308" i="4"/>
  <c r="K308" i="4" s="1"/>
  <c r="C232" i="4"/>
  <c r="K257" i="4"/>
  <c r="D620" i="4"/>
  <c r="K81" i="4"/>
  <c r="K401" i="4"/>
  <c r="K724" i="4"/>
  <c r="C168" i="4"/>
  <c r="K168" i="4" s="1"/>
  <c r="C136" i="4"/>
  <c r="K173" i="4"/>
  <c r="C478" i="4"/>
  <c r="K478" i="4" s="1"/>
  <c r="C464" i="4"/>
  <c r="D535" i="4"/>
  <c r="C449" i="4"/>
  <c r="C436" i="4"/>
  <c r="K495" i="4"/>
  <c r="K519" i="4"/>
  <c r="C421" i="4"/>
  <c r="K421" i="4" s="1"/>
  <c r="C355" i="4"/>
  <c r="K377" i="4"/>
  <c r="C401" i="4"/>
  <c r="C733" i="4"/>
  <c r="K733" i="4" s="1"/>
  <c r="C741" i="4"/>
  <c r="K741" i="4" s="1"/>
  <c r="K729" i="4"/>
  <c r="C728" i="4"/>
  <c r="D739" i="4"/>
  <c r="K727" i="4"/>
  <c r="D229" i="4"/>
  <c r="D325" i="4"/>
  <c r="K325" i="4" s="1"/>
  <c r="K269" i="4"/>
  <c r="D279" i="4"/>
  <c r="D576" i="4"/>
  <c r="D611" i="4"/>
  <c r="K611" i="4" s="1"/>
  <c r="C609" i="4"/>
  <c r="K609" i="4" s="1"/>
  <c r="D547" i="4"/>
  <c r="K618" i="4"/>
  <c r="D61" i="4"/>
  <c r="K61" i="4" s="1"/>
  <c r="D59" i="4"/>
  <c r="K59" i="4" s="1"/>
  <c r="D20" i="4"/>
  <c r="D52" i="4"/>
  <c r="C99" i="4"/>
  <c r="K99" i="4" s="1"/>
  <c r="C557" i="4"/>
  <c r="C12" i="4"/>
  <c r="D44" i="4"/>
  <c r="K175" i="4"/>
  <c r="K739" i="4"/>
  <c r="K279" i="4"/>
  <c r="K177" i="4"/>
  <c r="K159" i="4"/>
  <c r="K258" i="4"/>
  <c r="K163" i="4"/>
  <c r="K429" i="4"/>
  <c r="D597" i="4"/>
  <c r="K585" i="4"/>
  <c r="D607" i="4"/>
  <c r="C616" i="4"/>
  <c r="D25" i="4"/>
  <c r="C55" i="4"/>
  <c r="K55" i="4" s="1"/>
  <c r="K75" i="4"/>
  <c r="K535" i="4"/>
  <c r="K161" i="4"/>
  <c r="K715" i="4"/>
  <c r="D395" i="4"/>
  <c r="K395" i="4" s="1"/>
  <c r="D425" i="4"/>
  <c r="D705" i="4"/>
  <c r="K691" i="4"/>
  <c r="D545" i="4"/>
  <c r="K165" i="4"/>
  <c r="C145" i="4"/>
  <c r="C151" i="4"/>
  <c r="C455" i="4"/>
  <c r="C489" i="4"/>
  <c r="K489" i="4" s="1"/>
  <c r="C513" i="4"/>
  <c r="D499" i="4"/>
  <c r="D361" i="4"/>
  <c r="C336" i="4"/>
  <c r="K368" i="4"/>
  <c r="C695" i="4"/>
  <c r="K695" i="4" s="1"/>
  <c r="C656" i="4"/>
  <c r="K689" i="4"/>
  <c r="D699" i="4"/>
  <c r="C275" i="4"/>
  <c r="C262" i="4"/>
  <c r="K262" i="4" s="1"/>
  <c r="K41" i="4"/>
  <c r="K295" i="4"/>
  <c r="K256" i="4"/>
  <c r="D231" i="4"/>
  <c r="C302" i="4"/>
  <c r="K302" i="4" s="1"/>
  <c r="D589" i="4"/>
  <c r="K589" i="4" s="1"/>
  <c r="D563" i="4"/>
  <c r="D587" i="4"/>
  <c r="D561" i="4"/>
  <c r="C585" i="4"/>
  <c r="K602" i="4"/>
  <c r="D82" i="4"/>
  <c r="K82" i="4" s="1"/>
  <c r="D68" i="4"/>
  <c r="K80" i="4"/>
  <c r="K102" i="4"/>
  <c r="C51" i="4"/>
  <c r="K51" i="4" s="1"/>
  <c r="K39" i="4"/>
  <c r="C75" i="4"/>
  <c r="K152" i="4"/>
  <c r="K200" i="4"/>
  <c r="K210" i="4"/>
  <c r="K149" i="4"/>
  <c r="K158" i="4"/>
  <c r="K476" i="4"/>
  <c r="K486" i="4"/>
  <c r="C533" i="4"/>
  <c r="K533" i="4" s="1"/>
  <c r="C518" i="4"/>
  <c r="K518" i="4" s="1"/>
  <c r="K506" i="4"/>
  <c r="C334" i="4"/>
  <c r="C370" i="4"/>
  <c r="K370" i="4" s="1"/>
  <c r="C369" i="4"/>
  <c r="C428" i="4"/>
  <c r="K428" i="4" s="1"/>
  <c r="C414" i="4"/>
  <c r="K414" i="4" s="1"/>
  <c r="C364" i="4"/>
  <c r="D363" i="4"/>
  <c r="C721" i="4"/>
  <c r="K721" i="4" s="1"/>
  <c r="C658" i="4"/>
  <c r="C707" i="4"/>
  <c r="K707" i="4" s="1"/>
  <c r="C731" i="4"/>
  <c r="K731" i="4" s="1"/>
  <c r="C680" i="4"/>
  <c r="C666" i="4"/>
  <c r="C726" i="4"/>
  <c r="D725" i="4"/>
  <c r="D711" i="4"/>
  <c r="D241" i="4"/>
  <c r="C228" i="4"/>
  <c r="C259" i="4"/>
  <c r="D259" i="4"/>
  <c r="D281" i="4"/>
  <c r="C281" i="4"/>
  <c r="K281" i="4" s="1"/>
  <c r="C255" i="4"/>
  <c r="D255" i="4"/>
  <c r="D577" i="4"/>
  <c r="K584" i="4"/>
  <c r="K595" i="4"/>
  <c r="K583" i="4"/>
  <c r="C625" i="4"/>
  <c r="D625" i="4"/>
  <c r="D217" i="4"/>
  <c r="K217" i="4" s="1"/>
  <c r="D175" i="4"/>
  <c r="K197" i="4"/>
  <c r="K185" i="4"/>
  <c r="D123" i="4"/>
  <c r="K207" i="4"/>
  <c r="D517" i="4"/>
  <c r="K517" i="4" s="1"/>
  <c r="K474" i="4"/>
  <c r="K520" i="4"/>
  <c r="D459" i="4"/>
  <c r="D495" i="4"/>
  <c r="D419" i="4"/>
  <c r="K419" i="4" s="1"/>
  <c r="D427" i="4"/>
  <c r="C427" i="4"/>
  <c r="K427" i="4" s="1"/>
  <c r="K402" i="4"/>
  <c r="K386" i="4"/>
  <c r="D679" i="4"/>
  <c r="C679" i="4"/>
  <c r="K711" i="4"/>
  <c r="K686" i="4"/>
  <c r="K284" i="4"/>
  <c r="C321" i="4"/>
  <c r="K321" i="4" s="1"/>
  <c r="D321" i="4"/>
  <c r="K296" i="4"/>
  <c r="D305" i="4"/>
  <c r="C305" i="4"/>
  <c r="K305" i="4" s="1"/>
  <c r="D278" i="4"/>
  <c r="C278" i="4"/>
  <c r="K278" i="4" s="1"/>
  <c r="C593" i="4"/>
  <c r="K593" i="4" s="1"/>
  <c r="D593" i="4"/>
  <c r="D155" i="4"/>
  <c r="K155" i="4" s="1"/>
  <c r="D165" i="4"/>
  <c r="K188" i="4"/>
  <c r="D113" i="4"/>
  <c r="K146" i="4"/>
  <c r="D469" i="4"/>
  <c r="K540" i="4"/>
  <c r="D527" i="4"/>
  <c r="K527" i="4" s="1"/>
  <c r="D453" i="4"/>
  <c r="K510" i="4"/>
  <c r="D484" i="4"/>
  <c r="C484" i="4"/>
  <c r="K484" i="4" s="1"/>
  <c r="C440" i="4"/>
  <c r="C512" i="4"/>
  <c r="K497" i="4"/>
  <c r="K472" i="4"/>
  <c r="K508" i="4"/>
  <c r="C446" i="4"/>
  <c r="K470" i="4"/>
  <c r="C391" i="4"/>
  <c r="K391" i="4" s="1"/>
  <c r="K366" i="4"/>
  <c r="K398" i="4"/>
  <c r="C753" i="4"/>
  <c r="K753" i="4" s="1"/>
  <c r="K728" i="4"/>
  <c r="D662" i="4"/>
  <c r="K698" i="4"/>
  <c r="K723" i="4"/>
  <c r="C238" i="4"/>
  <c r="D311" i="4"/>
  <c r="K311" i="4" s="1"/>
  <c r="K260" i="4"/>
  <c r="C235" i="4"/>
  <c r="D235" i="4"/>
  <c r="C282" i="4"/>
  <c r="K282" i="4" s="1"/>
  <c r="D282" i="4"/>
  <c r="C245" i="4"/>
  <c r="D245" i="4"/>
  <c r="D269" i="4"/>
  <c r="D242" i="4"/>
  <c r="D219" i="4"/>
  <c r="C219" i="4"/>
  <c r="K290" i="4"/>
  <c r="C550" i="4"/>
  <c r="C599" i="4"/>
  <c r="K599" i="4" s="1"/>
  <c r="C559" i="4"/>
  <c r="D559" i="4"/>
  <c r="K642" i="4"/>
  <c r="K603" i="4"/>
  <c r="K153" i="4"/>
  <c r="D201" i="4"/>
  <c r="K162" i="4"/>
  <c r="D211" i="4"/>
  <c r="K172" i="4"/>
  <c r="D149" i="4"/>
  <c r="D159" i="4"/>
  <c r="K182" i="4"/>
  <c r="D505" i="4"/>
  <c r="K505" i="4" s="1"/>
  <c r="D443" i="4"/>
  <c r="K513" i="4"/>
  <c r="K523" i="4"/>
  <c r="D519" i="4"/>
  <c r="D349" i="4"/>
  <c r="D429" i="4"/>
  <c r="D681" i="4"/>
  <c r="C248" i="4"/>
  <c r="D248" i="4"/>
  <c r="C552" i="4"/>
  <c r="D552" i="4"/>
  <c r="C584" i="4"/>
  <c r="D584" i="4"/>
  <c r="D133" i="4"/>
  <c r="D143" i="4"/>
  <c r="D191" i="4"/>
  <c r="K191" i="4" s="1"/>
  <c r="C120" i="4"/>
  <c r="C130" i="4"/>
  <c r="C140" i="4"/>
  <c r="K189" i="4"/>
  <c r="C188" i="4"/>
  <c r="K150" i="4"/>
  <c r="C198" i="4"/>
  <c r="K198" i="4" s="1"/>
  <c r="C208" i="4"/>
  <c r="K208" i="4" s="1"/>
  <c r="K147" i="4"/>
  <c r="C146" i="4"/>
  <c r="C492" i="4"/>
  <c r="K492" i="4" s="1"/>
  <c r="C502" i="4"/>
  <c r="K502" i="4" s="1"/>
  <c r="K477" i="4"/>
  <c r="D487" i="4"/>
  <c r="K475" i="4"/>
  <c r="D474" i="4"/>
  <c r="C474" i="4"/>
  <c r="K511" i="4"/>
  <c r="D371" i="4"/>
  <c r="K371" i="4" s="1"/>
  <c r="D356" i="4"/>
  <c r="C356" i="4"/>
  <c r="C416" i="4"/>
  <c r="K416" i="4" s="1"/>
  <c r="D415" i="4"/>
  <c r="C365" i="4"/>
  <c r="C374" i="4"/>
  <c r="K374" i="4" s="1"/>
  <c r="C423" i="4"/>
  <c r="K423" i="4" s="1"/>
  <c r="C673" i="4"/>
  <c r="C660" i="4"/>
  <c r="C718" i="4"/>
  <c r="K718" i="4" s="1"/>
  <c r="C668" i="4"/>
  <c r="K692" i="4"/>
  <c r="D667" i="4"/>
  <c r="C727" i="4"/>
  <c r="C736" i="4"/>
  <c r="K736" i="4" s="1"/>
  <c r="C675" i="4"/>
  <c r="D288" i="4"/>
  <c r="C288" i="4"/>
  <c r="C251" i="4"/>
  <c r="D296" i="4"/>
  <c r="C296" i="4"/>
  <c r="D319" i="4"/>
  <c r="C319" i="4"/>
  <c r="K319" i="4" s="1"/>
  <c r="K294" i="4"/>
  <c r="C266" i="4"/>
  <c r="K266" i="4" s="1"/>
  <c r="K254" i="4"/>
  <c r="D636" i="4"/>
  <c r="C636" i="4"/>
  <c r="K616" i="4"/>
  <c r="K579" i="4"/>
  <c r="K415" i="4"/>
  <c r="D659" i="4"/>
  <c r="C659" i="4"/>
  <c r="C299" i="4"/>
  <c r="D299" i="4"/>
  <c r="C309" i="4"/>
  <c r="K309" i="4" s="1"/>
  <c r="D309" i="4"/>
  <c r="K297" i="4"/>
  <c r="K270" i="4"/>
  <c r="K316" i="4"/>
  <c r="D612" i="4"/>
  <c r="C612" i="4"/>
  <c r="K487" i="4"/>
  <c r="D205" i="4"/>
  <c r="K205" i="4" s="1"/>
  <c r="D153" i="4"/>
  <c r="D163" i="4"/>
  <c r="D173" i="4"/>
  <c r="D111" i="4"/>
  <c r="K183" i="4"/>
  <c r="D457" i="4"/>
  <c r="D467" i="4"/>
  <c r="K483" i="4"/>
  <c r="K471" i="4"/>
  <c r="K404" i="4"/>
  <c r="K688" i="4"/>
  <c r="K699" i="4"/>
  <c r="K687" i="4"/>
  <c r="D746" i="4"/>
  <c r="D230" i="4"/>
  <c r="C303" i="4"/>
  <c r="K303" i="4" s="1"/>
  <c r="D303" i="4"/>
  <c r="K291" i="4"/>
  <c r="C649" i="4"/>
  <c r="D649" i="4"/>
  <c r="D644" i="4"/>
  <c r="D621" i="4"/>
  <c r="C570" i="4"/>
  <c r="C604" i="4"/>
  <c r="K604" i="4" s="1"/>
  <c r="D604" i="4"/>
  <c r="D215" i="4"/>
  <c r="K215" i="4" s="1"/>
  <c r="K176" i="4"/>
  <c r="K186" i="4"/>
  <c r="C144" i="4"/>
  <c r="D121" i="4"/>
  <c r="C192" i="4"/>
  <c r="K192" i="4" s="1"/>
  <c r="D131" i="4"/>
  <c r="C202" i="4"/>
  <c r="K202" i="4" s="1"/>
  <c r="D141" i="4"/>
  <c r="C212" i="4"/>
  <c r="K212" i="4" s="1"/>
  <c r="D189" i="4"/>
  <c r="K151" i="4"/>
  <c r="C150" i="4"/>
  <c r="D199" i="4"/>
  <c r="C160" i="4"/>
  <c r="K160" i="4" s="1"/>
  <c r="D209" i="4"/>
  <c r="C170" i="4"/>
  <c r="K170" i="4" s="1"/>
  <c r="D147" i="4"/>
  <c r="C444" i="4"/>
  <c r="D493" i="4"/>
  <c r="K493" i="4" s="1"/>
  <c r="C454" i="4"/>
  <c r="D503" i="4"/>
  <c r="K503" i="4" s="1"/>
  <c r="K500" i="4"/>
  <c r="D477" i="4"/>
  <c r="D536" i="4"/>
  <c r="C536" i="4"/>
  <c r="K536" i="4" s="1"/>
  <c r="D439" i="4"/>
  <c r="D475" i="4"/>
  <c r="D511" i="4"/>
  <c r="K530" i="4"/>
  <c r="D337" i="4"/>
  <c r="D432" i="4"/>
  <c r="C432" i="4"/>
  <c r="D357" i="4"/>
  <c r="C411" i="4"/>
  <c r="K411" i="4" s="1"/>
  <c r="K399" i="4"/>
  <c r="D661" i="4"/>
  <c r="C663" i="4"/>
  <c r="D663" i="4"/>
  <c r="D253" i="4"/>
  <c r="D249" i="4"/>
  <c r="D236" i="4"/>
  <c r="K261" i="4"/>
  <c r="K644" i="4"/>
  <c r="D618" i="4"/>
  <c r="C618" i="4"/>
  <c r="D626" i="4"/>
  <c r="C626" i="4"/>
  <c r="K626" i="4" s="1"/>
  <c r="C498" i="4"/>
  <c r="K498" i="4" s="1"/>
  <c r="K534" i="4"/>
  <c r="C460" i="4"/>
  <c r="C532" i="4"/>
  <c r="K532" i="4" s="1"/>
  <c r="C396" i="4"/>
  <c r="K396" i="4" s="1"/>
  <c r="C417" i="4"/>
  <c r="K417" i="4" s="1"/>
  <c r="C426" i="4"/>
  <c r="K426" i="4" s="1"/>
  <c r="C403" i="4"/>
  <c r="C389" i="4"/>
  <c r="K389" i="4" s="1"/>
  <c r="C376" i="4"/>
  <c r="K376" i="4" s="1"/>
  <c r="C362" i="4"/>
  <c r="C720" i="4"/>
  <c r="K720" i="4" s="1"/>
  <c r="D719" i="4"/>
  <c r="K719" i="4" s="1"/>
  <c r="C669" i="4"/>
  <c r="C678" i="4"/>
  <c r="C655" i="4"/>
  <c r="C751" i="4"/>
  <c r="K751" i="4" s="1"/>
  <c r="C738" i="4"/>
  <c r="K738" i="4" s="1"/>
  <c r="C724" i="4"/>
  <c r="C300" i="4"/>
  <c r="K300" i="4" s="1"/>
  <c r="C263" i="4"/>
  <c r="D263" i="4"/>
  <c r="D297" i="4"/>
  <c r="C553" i="4"/>
  <c r="D553" i="4"/>
  <c r="D167" i="4"/>
  <c r="K167" i="4" s="1"/>
  <c r="D177" i="4"/>
  <c r="D115" i="4"/>
  <c r="K148" i="4"/>
  <c r="D183" i="4"/>
  <c r="D539" i="4"/>
  <c r="K539" i="4" s="1"/>
  <c r="K369" i="4"/>
  <c r="K405" i="4"/>
  <c r="K364" i="4"/>
  <c r="K363" i="4"/>
  <c r="K693" i="4"/>
  <c r="K726" i="4"/>
  <c r="D737" i="4"/>
  <c r="C737" i="4"/>
  <c r="K737" i="4" s="1"/>
  <c r="K725" i="4"/>
  <c r="K710" i="4"/>
  <c r="K722" i="4"/>
  <c r="K259" i="4"/>
  <c r="K317" i="4"/>
  <c r="K292" i="4"/>
  <c r="K255" i="4"/>
  <c r="K619" i="4"/>
  <c r="K617" i="4"/>
  <c r="D157" i="4"/>
  <c r="K157" i="4" s="1"/>
  <c r="K187" i="4"/>
  <c r="D125" i="4"/>
  <c r="K196" i="4"/>
  <c r="D135" i="4"/>
  <c r="K206" i="4"/>
  <c r="D529" i="4"/>
  <c r="K529" i="4" s="1"/>
  <c r="K496" i="4"/>
  <c r="K381" i="4"/>
  <c r="D375" i="4"/>
  <c r="C375" i="4"/>
  <c r="K375" i="4" s="1"/>
  <c r="C216" i="4"/>
  <c r="K216" i="4" s="1"/>
  <c r="C154" i="4"/>
  <c r="K154" i="4" s="1"/>
  <c r="C164" i="4"/>
  <c r="K164" i="4" s="1"/>
  <c r="C174" i="4"/>
  <c r="K174" i="4" s="1"/>
  <c r="C112" i="4"/>
  <c r="K184" i="4"/>
  <c r="C122" i="4"/>
  <c r="C468" i="4"/>
  <c r="C516" i="4"/>
  <c r="K516" i="4" s="1"/>
  <c r="D526" i="4"/>
  <c r="C526" i="4"/>
  <c r="D435" i="4"/>
  <c r="D494" i="4"/>
  <c r="C494" i="4"/>
  <c r="K494" i="4" s="1"/>
  <c r="K400" i="4"/>
  <c r="C339" i="4"/>
  <c r="K690" i="4"/>
  <c r="C701" i="4"/>
  <c r="K701" i="4" s="1"/>
  <c r="C598" i="4"/>
  <c r="D598" i="4"/>
  <c r="D635" i="4"/>
  <c r="K635" i="4" s="1"/>
  <c r="D47" i="4"/>
  <c r="K47" i="4" s="1"/>
  <c r="D106" i="4"/>
  <c r="K106" i="4" s="1"/>
  <c r="C104" i="4"/>
  <c r="K104" i="4" s="1"/>
  <c r="D30" i="4"/>
  <c r="D16" i="4"/>
  <c r="C65" i="4"/>
  <c r="K65" i="4" s="1"/>
  <c r="K101" i="4"/>
  <c r="D88" i="4"/>
  <c r="K88" i="4"/>
  <c r="K68" i="4"/>
  <c r="K590" i="4"/>
  <c r="K67" i="4"/>
  <c r="K54" i="4"/>
  <c r="D4" i="4"/>
  <c r="K98" i="4"/>
  <c r="D283" i="4"/>
  <c r="K268" i="4"/>
  <c r="K304" i="4"/>
  <c r="D646" i="4"/>
  <c r="K646" i="4" s="1"/>
  <c r="C623" i="4"/>
  <c r="K623" i="4" s="1"/>
  <c r="D569" i="4"/>
  <c r="K605" i="4"/>
  <c r="K641" i="4"/>
  <c r="D627" i="4"/>
  <c r="D108" i="4"/>
  <c r="K108" i="4" s="1"/>
  <c r="D58" i="4"/>
  <c r="D107" i="4"/>
  <c r="K107" i="4" s="1"/>
  <c r="D94" i="4"/>
  <c r="K94" i="4" s="1"/>
  <c r="D33" i="4"/>
  <c r="D92" i="4"/>
  <c r="C31" i="4"/>
  <c r="C17" i="4"/>
  <c r="K53" i="4"/>
  <c r="D40" i="4"/>
  <c r="C89" i="4"/>
  <c r="K89" i="4" s="1"/>
  <c r="D294" i="4"/>
  <c r="K734" i="4"/>
  <c r="K283" i="4"/>
  <c r="D290" i="4"/>
  <c r="C565" i="4"/>
  <c r="D551" i="4"/>
  <c r="C596" i="4"/>
  <c r="K596" i="4" s="1"/>
  <c r="D630" i="4"/>
  <c r="D556" i="4"/>
  <c r="K627" i="4"/>
  <c r="D13" i="4"/>
  <c r="D72" i="4"/>
  <c r="K72" i="4" s="1"/>
  <c r="D85" i="4"/>
  <c r="K85" i="4" s="1"/>
  <c r="D71" i="4"/>
  <c r="K71" i="4" s="1"/>
  <c r="K58" i="4"/>
  <c r="C56" i="4"/>
  <c r="K56" i="4" s="1"/>
  <c r="K105" i="4"/>
  <c r="K92" i="4"/>
  <c r="D78" i="4"/>
  <c r="C3" i="4"/>
  <c r="C86" i="4"/>
  <c r="K86" i="4" s="1"/>
  <c r="D614" i="4"/>
  <c r="K632" i="4"/>
  <c r="D558" i="4"/>
  <c r="K643" i="4"/>
  <c r="K630" i="4"/>
  <c r="D591" i="4"/>
  <c r="K91" i="4"/>
  <c r="K272" i="4"/>
  <c r="K267" i="4"/>
  <c r="D573" i="4"/>
  <c r="K645" i="4"/>
  <c r="K607" i="4"/>
  <c r="C594" i="4"/>
  <c r="K594" i="4" s="1"/>
  <c r="D580" i="4"/>
  <c r="D629" i="4"/>
  <c r="C22" i="4"/>
  <c r="D6" i="4"/>
  <c r="K629" i="4"/>
  <c r="K100" i="4"/>
  <c r="K50" i="4"/>
  <c r="D60" i="4"/>
  <c r="K60" i="4" s="1"/>
  <c r="D21" i="4"/>
  <c r="K64" i="4"/>
  <c r="K63" i="4"/>
  <c r="K307" i="4"/>
  <c r="K597" i="4"/>
  <c r="K631" i="4"/>
  <c r="D617" i="4"/>
  <c r="D566" i="4"/>
  <c r="D579" i="4"/>
  <c r="D37" i="4"/>
  <c r="K73" i="4"/>
  <c r="D8" i="4"/>
  <c r="K57" i="4"/>
  <c r="C66" i="4"/>
  <c r="K66" i="4" s="1"/>
  <c r="D102" i="4"/>
  <c r="C27" i="4"/>
  <c r="C38" i="4"/>
  <c r="K87" i="4"/>
  <c r="K97" i="4"/>
  <c r="K610" i="4"/>
  <c r="K179" i="4"/>
  <c r="K541" i="4"/>
  <c r="K479" i="4"/>
  <c r="K587" i="4"/>
  <c r="K383" i="4"/>
  <c r="K515" i="4"/>
  <c r="K709" i="4"/>
  <c r="K324" i="4"/>
  <c r="K274" i="4"/>
  <c r="K193" i="4"/>
  <c r="K275" i="4"/>
  <c r="K481" i="4"/>
  <c r="K491" i="4"/>
  <c r="K637" i="4"/>
  <c r="K109" i="4"/>
  <c r="K95" i="4"/>
  <c r="C531" i="4"/>
  <c r="K531" i="4" s="1"/>
  <c r="C372" i="4"/>
  <c r="K372" i="4" s="1"/>
  <c r="C359" i="4"/>
  <c r="C406" i="4"/>
  <c r="K406" i="4" s="1"/>
  <c r="C380" i="4"/>
  <c r="K380" i="4" s="1"/>
  <c r="C390" i="4"/>
  <c r="K390" i="4" s="1"/>
  <c r="C328" i="4"/>
  <c r="C338" i="4"/>
  <c r="C684" i="4"/>
  <c r="C732" i="4"/>
  <c r="K732" i="4" s="1"/>
  <c r="C742" i="4"/>
  <c r="K742" i="4" s="1"/>
  <c r="C752" i="4"/>
  <c r="K752" i="4" s="1"/>
  <c r="C690" i="4"/>
  <c r="C700" i="4"/>
  <c r="K700" i="4" s="1"/>
  <c r="C239" i="4"/>
  <c r="D239" i="4"/>
  <c r="D226" i="4"/>
  <c r="C220" i="4"/>
  <c r="C292" i="4"/>
  <c r="C560" i="4"/>
  <c r="C592" i="4"/>
  <c r="K592" i="4" s="1"/>
  <c r="D592" i="4"/>
  <c r="C298" i="4"/>
  <c r="D298" i="4"/>
  <c r="C234" i="4"/>
  <c r="D234" i="4"/>
  <c r="C571" i="4"/>
  <c r="D571" i="4"/>
  <c r="C542" i="4"/>
  <c r="D542" i="4"/>
  <c r="C49" i="4"/>
  <c r="D49" i="4"/>
  <c r="C69" i="4"/>
  <c r="K69" i="4" s="1"/>
  <c r="D69" i="4"/>
  <c r="C470" i="4"/>
  <c r="D373" i="4"/>
  <c r="K373" i="4" s="1"/>
  <c r="C408" i="4"/>
  <c r="K408" i="4" s="1"/>
  <c r="D407" i="4"/>
  <c r="K407" i="4" s="1"/>
  <c r="C332" i="4"/>
  <c r="C342" i="4"/>
  <c r="C352" i="4"/>
  <c r="C400" i="4"/>
  <c r="C410" i="4"/>
  <c r="K410" i="4" s="1"/>
  <c r="C756" i="4"/>
  <c r="K756" i="4" s="1"/>
  <c r="C694" i="4"/>
  <c r="K694" i="4" s="1"/>
  <c r="C704" i="4"/>
  <c r="K704" i="4" s="1"/>
  <c r="C714" i="4"/>
  <c r="K714" i="4" s="1"/>
  <c r="C652" i="4"/>
  <c r="C747" i="4"/>
  <c r="K747" i="4" s="1"/>
  <c r="D734" i="4"/>
  <c r="D301" i="4"/>
  <c r="K301" i="4" s="1"/>
  <c r="D286" i="4"/>
  <c r="K286" i="4" s="1"/>
  <c r="C224" i="4"/>
  <c r="D257" i="4"/>
  <c r="D588" i="4"/>
  <c r="K588" i="4" s="1"/>
  <c r="C586" i="4"/>
  <c r="K586" i="4" s="1"/>
  <c r="D622" i="4"/>
  <c r="K622" i="4" s="1"/>
  <c r="C348" i="4"/>
  <c r="C382" i="4"/>
  <c r="K382" i="4" s="1"/>
  <c r="C368" i="4"/>
  <c r="C378" i="4"/>
  <c r="K378" i="4" s="1"/>
  <c r="C388" i="4"/>
  <c r="K388" i="4" s="1"/>
  <c r="C326" i="4"/>
  <c r="C672" i="4"/>
  <c r="C682" i="4"/>
  <c r="C730" i="4"/>
  <c r="K730" i="4" s="1"/>
  <c r="C740" i="4"/>
  <c r="K740" i="4" s="1"/>
  <c r="C750" i="4"/>
  <c r="K750" i="4" s="1"/>
  <c r="C688" i="4"/>
  <c r="C250" i="4"/>
  <c r="D227" i="4"/>
  <c r="C273" i="4"/>
  <c r="K273" i="4" s="1"/>
  <c r="D273" i="4"/>
  <c r="C280" i="4"/>
  <c r="K280" i="4" s="1"/>
  <c r="D280" i="4"/>
  <c r="C624" i="4"/>
  <c r="D624" i="4"/>
  <c r="C633" i="4"/>
  <c r="K633" i="4" s="1"/>
  <c r="C544" i="4"/>
  <c r="C276" i="4"/>
  <c r="D276" i="4"/>
  <c r="C650" i="4"/>
  <c r="D650" i="4"/>
  <c r="D722" i="4"/>
  <c r="D271" i="4"/>
  <c r="C546" i="4"/>
  <c r="D546" i="4"/>
  <c r="C582" i="4"/>
  <c r="D582" i="4"/>
  <c r="C24" i="4"/>
  <c r="D24" i="4"/>
  <c r="C384" i="4"/>
  <c r="K384" i="4" s="1"/>
  <c r="C418" i="4"/>
  <c r="K418" i="4" s="1"/>
  <c r="C392" i="4"/>
  <c r="K392" i="4" s="1"/>
  <c r="C330" i="4"/>
  <c r="C340" i="4"/>
  <c r="C350" i="4"/>
  <c r="C398" i="4"/>
  <c r="C744" i="4"/>
  <c r="K744" i="4" s="1"/>
  <c r="C754" i="4"/>
  <c r="K754" i="4" s="1"/>
  <c r="C692" i="4"/>
  <c r="C702" i="4"/>
  <c r="K702" i="4" s="1"/>
  <c r="C712" i="4"/>
  <c r="K712" i="4" s="1"/>
  <c r="C686" i="4"/>
  <c r="D225" i="4"/>
  <c r="C261" i="4"/>
  <c r="D261" i="4"/>
  <c r="D268" i="4"/>
  <c r="C648" i="4"/>
  <c r="K648" i="4" s="1"/>
  <c r="C574" i="4"/>
  <c r="D574" i="4"/>
  <c r="C543" i="4"/>
  <c r="D543" i="4"/>
  <c r="C35" i="4"/>
  <c r="D35" i="4"/>
  <c r="C608" i="4"/>
  <c r="K608" i="4" s="1"/>
  <c r="D608" i="4"/>
  <c r="D507" i="4"/>
  <c r="D335" i="4"/>
  <c r="D313" i="4"/>
  <c r="K313" i="4" s="1"/>
  <c r="D223" i="4"/>
  <c r="C48" i="4"/>
  <c r="D48" i="4"/>
  <c r="C83" i="4"/>
  <c r="D83" i="4"/>
  <c r="C254" i="4"/>
  <c r="D254" i="4"/>
  <c r="C735" i="4"/>
  <c r="K735" i="4" s="1"/>
  <c r="D735" i="4"/>
  <c r="C243" i="4"/>
  <c r="D243" i="4"/>
  <c r="C619" i="4"/>
  <c r="D619" i="4"/>
  <c r="D132" i="4"/>
  <c r="D180" i="4"/>
  <c r="K180" i="4" s="1"/>
  <c r="D156" i="4"/>
  <c r="K156" i="4" s="1"/>
  <c r="D204" i="4"/>
  <c r="K204" i="4" s="1"/>
  <c r="D142" i="4"/>
  <c r="D118" i="4"/>
  <c r="D166" i="4"/>
  <c r="K166" i="4" s="1"/>
  <c r="D214" i="4"/>
  <c r="K214" i="4" s="1"/>
  <c r="D190" i="4"/>
  <c r="K190" i="4" s="1"/>
  <c r="D128" i="4"/>
  <c r="D176" i="4"/>
  <c r="D152" i="4"/>
  <c r="D200" i="4"/>
  <c r="D138" i="4"/>
  <c r="D114" i="4"/>
  <c r="D162" i="4"/>
  <c r="D210" i="4"/>
  <c r="D186" i="4"/>
  <c r="D124" i="4"/>
  <c r="D172" i="4"/>
  <c r="D148" i="4"/>
  <c r="D196" i="4"/>
  <c r="D134" i="4"/>
  <c r="D110" i="4"/>
  <c r="D158" i="4"/>
  <c r="D206" i="4"/>
  <c r="D182" i="4"/>
  <c r="D456" i="4"/>
  <c r="D504" i="4"/>
  <c r="K504" i="4" s="1"/>
  <c r="D480" i="4"/>
  <c r="K480" i="4" s="1"/>
  <c r="D528" i="4"/>
  <c r="K528" i="4" s="1"/>
  <c r="D466" i="4"/>
  <c r="D442" i="4"/>
  <c r="D490" i="4"/>
  <c r="K490" i="4" s="1"/>
  <c r="D538" i="4"/>
  <c r="K538" i="4" s="1"/>
  <c r="D514" i="4"/>
  <c r="K514" i="4" s="1"/>
  <c r="D452" i="4"/>
  <c r="D500" i="4"/>
  <c r="D476" i="4"/>
  <c r="D524" i="4"/>
  <c r="D462" i="4"/>
  <c r="D438" i="4"/>
  <c r="D486" i="4"/>
  <c r="D534" i="4"/>
  <c r="D510" i="4"/>
  <c r="D448" i="4"/>
  <c r="D496" i="4"/>
  <c r="D472" i="4"/>
  <c r="D520" i="4"/>
  <c r="D458" i="4"/>
  <c r="D434" i="4"/>
  <c r="C482" i="4"/>
  <c r="K482" i="4" s="1"/>
  <c r="C420" i="4"/>
  <c r="K420" i="4" s="1"/>
  <c r="C344" i="4"/>
  <c r="C354" i="4"/>
  <c r="C402" i="4"/>
  <c r="C412" i="4"/>
  <c r="K412" i="4" s="1"/>
  <c r="C422" i="4"/>
  <c r="K422" i="4" s="1"/>
  <c r="C696" i="4"/>
  <c r="K696" i="4" s="1"/>
  <c r="C706" i="4"/>
  <c r="K706" i="4" s="1"/>
  <c r="C716" i="4"/>
  <c r="K716" i="4" s="1"/>
  <c r="C654" i="4"/>
  <c r="C664" i="4"/>
  <c r="C674" i="4"/>
  <c r="D651" i="4"/>
  <c r="C277" i="4"/>
  <c r="D277" i="4"/>
  <c r="C323" i="4"/>
  <c r="K323" i="4" s="1"/>
  <c r="D310" i="4"/>
  <c r="K310" i="4" s="1"/>
  <c r="C246" i="4"/>
  <c r="D600" i="4"/>
  <c r="K600" i="4" s="1"/>
  <c r="C639" i="4"/>
  <c r="K639" i="4" s="1"/>
  <c r="D639" i="4"/>
  <c r="C314" i="4"/>
  <c r="K314" i="4" s="1"/>
  <c r="D314" i="4"/>
  <c r="C360" i="4"/>
  <c r="C394" i="4"/>
  <c r="K394" i="4" s="1"/>
  <c r="C393" i="4"/>
  <c r="K393" i="4" s="1"/>
  <c r="C331" i="4"/>
  <c r="C341" i="4"/>
  <c r="C351" i="4"/>
  <c r="C399" i="4"/>
  <c r="C745" i="4"/>
  <c r="K745" i="4" s="1"/>
  <c r="C755" i="4"/>
  <c r="K755" i="4" s="1"/>
  <c r="C693" i="4"/>
  <c r="C703" i="4"/>
  <c r="K703" i="4" s="1"/>
  <c r="C713" i="4"/>
  <c r="K713" i="4" s="1"/>
  <c r="D687" i="4"/>
  <c r="C723" i="4"/>
  <c r="D723" i="4"/>
  <c r="C285" i="4"/>
  <c r="K285" i="4" s="1"/>
  <c r="D272" i="4"/>
  <c r="C613" i="4"/>
  <c r="D613" i="4"/>
  <c r="C575" i="4"/>
  <c r="C647" i="4"/>
  <c r="D647" i="4"/>
  <c r="D634" i="4"/>
  <c r="K634" i="4" s="1"/>
  <c r="C628" i="4"/>
  <c r="K628" i="4" s="1"/>
  <c r="D628" i="4"/>
  <c r="D287" i="4"/>
  <c r="K287" i="4" s="1"/>
  <c r="D638" i="4"/>
  <c r="D34" i="4"/>
  <c r="D548" i="4"/>
  <c r="D642" i="4"/>
  <c r="D605" i="4"/>
  <c r="D615" i="4"/>
  <c r="D11" i="4"/>
  <c r="D590" i="4"/>
  <c r="D96" i="4"/>
  <c r="K96" i="4" s="1"/>
  <c r="D70" i="4"/>
  <c r="K70" i="4" s="1"/>
  <c r="C76" i="4"/>
  <c r="D10" i="4"/>
  <c r="C62" i="4"/>
  <c r="K62" i="4" s="1"/>
  <c r="D105" i="4"/>
  <c r="D81" i="4"/>
  <c r="D19" i="4"/>
  <c r="D67" i="4"/>
  <c r="D43" i="4"/>
  <c r="D91" i="4"/>
  <c r="D29" i="4"/>
  <c r="D5" i="4"/>
  <c r="D53" i="4"/>
  <c r="D101" i="4"/>
  <c r="D77" i="4"/>
  <c r="D15" i="4"/>
  <c r="D63" i="4"/>
  <c r="D39" i="4"/>
  <c r="D87" i="4"/>
  <c r="K598" i="4" l="1"/>
  <c r="K625" i="4"/>
  <c r="K263" i="4"/>
  <c r="K299" i="4"/>
  <c r="K612" i="4"/>
  <c r="K649" i="4"/>
  <c r="K432" i="4"/>
  <c r="K636" i="4"/>
  <c r="K526" i="4"/>
  <c r="K647" i="4"/>
  <c r="K288" i="4"/>
  <c r="K276" i="4"/>
  <c r="K49" i="4"/>
  <c r="K83" i="4"/>
  <c r="K48" i="4"/>
  <c r="K613" i="4"/>
  <c r="K277" i="4"/>
  <c r="K624" i="4"/>
  <c r="K29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1A34E6-22FC-4AAA-8D42-1683147DA76F}" keepAlive="1" name="クエリ - Data1" description="ブック内の 'Data1' クエリへの接続です。" type="5" refreshedVersion="8" background="1" saveData="1">
    <dbPr connection="Provider=Microsoft.Mashup.OleDb.1;Data Source=$Workbook$;Location=Data1;Extended Properties=&quot;&quot;" command="SELECT * FROM [Data1]"/>
  </connection>
  <connection id="2" xr16:uid="{915C968C-99AA-4308-BF41-12CC393C68CE}" keepAlive="1" name="クエリ - Data2" description="ブック内の 'Data2' クエリへの接続です。" type="5" refreshedVersion="8" background="1" saveData="1">
    <dbPr connection="Provider=Microsoft.Mashup.OleDb.1;Data Source=$Workbook$;Location=Data2;Extended Properties=&quot;&quot;" command="SELECT * FROM [Data2]"/>
  </connection>
</connections>
</file>

<file path=xl/sharedStrings.xml><?xml version="1.0" encoding="utf-8"?>
<sst xmlns="http://schemas.openxmlformats.org/spreadsheetml/2006/main" count="274" uniqueCount="112">
  <si>
    <t>task_type</t>
    <phoneticPr fontId="1"/>
  </si>
  <si>
    <t>is_recurring</t>
    <phoneticPr fontId="1"/>
  </si>
  <si>
    <t>start_date</t>
    <phoneticPr fontId="1"/>
  </si>
  <si>
    <t>end_date</t>
    <phoneticPr fontId="1"/>
  </si>
  <si>
    <t>completed_at</t>
    <phoneticPr fontId="1"/>
  </si>
  <si>
    <t>stack</t>
    <phoneticPr fontId="1"/>
  </si>
  <si>
    <t>boolean</t>
    <phoneticPr fontId="1"/>
  </si>
  <si>
    <t>x =&lt; today</t>
    <phoneticPr fontId="1"/>
  </si>
  <si>
    <t>カラム名</t>
    <rPh sb="3" eb="4">
      <t>メイ</t>
    </rPh>
    <phoneticPr fontId="1"/>
  </si>
  <si>
    <t>データ型</t>
    <rPh sb="3" eb="4">
      <t>ガタ</t>
    </rPh>
    <phoneticPr fontId="1"/>
  </si>
  <si>
    <t>id</t>
    <phoneticPr fontId="1"/>
  </si>
  <si>
    <t>string</t>
    <phoneticPr fontId="1"/>
  </si>
  <si>
    <t>KEY</t>
    <phoneticPr fontId="1"/>
  </si>
  <si>
    <t>備考</t>
    <rPh sb="0" eb="2">
      <t>ビコウ</t>
    </rPh>
    <phoneticPr fontId="1"/>
  </si>
  <si>
    <t>uuid</t>
    <phoneticPr fontId="1"/>
  </si>
  <si>
    <t>title</t>
    <phoneticPr fontId="1"/>
  </si>
  <si>
    <t>PRIMARY</t>
    <phoneticPr fontId="1"/>
  </si>
  <si>
    <t>題名</t>
    <rPh sb="0" eb="2">
      <t>ダイメイ</t>
    </rPh>
    <phoneticPr fontId="1"/>
  </si>
  <si>
    <t>description</t>
    <phoneticPr fontId="1"/>
  </si>
  <si>
    <t>text</t>
    <phoneticPr fontId="1"/>
  </si>
  <si>
    <t>初期値</t>
    <rPh sb="0" eb="3">
      <t>ショキチ</t>
    </rPh>
    <phoneticPr fontId="1"/>
  </si>
  <si>
    <t>null</t>
    <phoneticPr fontId="1"/>
  </si>
  <si>
    <t>user_id</t>
    <phoneticPr fontId="1"/>
  </si>
  <si>
    <t>nullable</t>
    <phoneticPr fontId="1"/>
  </si>
  <si>
    <t>date</t>
    <phoneticPr fontId="1"/>
  </si>
  <si>
    <t>ENUM</t>
    <phoneticPr fontId="1"/>
  </si>
  <si>
    <t>Tasks</t>
    <phoneticPr fontId="1"/>
  </si>
  <si>
    <t>テーブル名</t>
    <rPh sb="4" eb="5">
      <t>メイ</t>
    </rPh>
    <phoneticPr fontId="1"/>
  </si>
  <si>
    <t>task_id</t>
    <phoneticPr fontId="1"/>
  </si>
  <si>
    <t>number</t>
    <phoneticPr fontId="1"/>
  </si>
  <si>
    <t>Tasks.id</t>
    <phoneticPr fontId="1"/>
  </si>
  <si>
    <t>int</t>
    <phoneticPr fontId="1"/>
  </si>
  <si>
    <t>UNIQUE</t>
    <phoneticPr fontId="1"/>
  </si>
  <si>
    <t>created_at</t>
    <phoneticPr fontId="1"/>
  </si>
  <si>
    <t>CURRENT_TIMESTAMP()</t>
    <phoneticPr fontId="1"/>
  </si>
  <si>
    <t>updated_at</t>
    <phoneticPr fontId="1"/>
  </si>
  <si>
    <t>ON_UPDATE=CURRENT_TIMESTAMP()</t>
    <phoneticPr fontId="1"/>
  </si>
  <si>
    <t>TaskLogs</t>
    <phoneticPr fontId="1"/>
  </si>
  <si>
    <t>recurring_id</t>
    <phoneticPr fontId="1"/>
  </si>
  <si>
    <t>Recurring.id</t>
    <phoneticPr fontId="1"/>
  </si>
  <si>
    <t>Tasks_Recurrings</t>
    <phoneticPr fontId="1"/>
  </si>
  <si>
    <t>Recurrings</t>
    <phoneticPr fontId="1"/>
  </si>
  <si>
    <t>frequency</t>
    <phoneticPr fontId="1"/>
  </si>
  <si>
    <t>DAILY,WEEKLY,MONTHLY</t>
    <phoneticPr fontId="1"/>
  </si>
  <si>
    <t>day_of_week</t>
    <phoneticPr fontId="1"/>
  </si>
  <si>
    <t>day_of_month</t>
    <phoneticPr fontId="1"/>
  </si>
  <si>
    <t>week_of_month</t>
    <phoneticPr fontId="1"/>
  </si>
  <si>
    <t>0~6</t>
    <phoneticPr fontId="1"/>
  </si>
  <si>
    <t>1~5</t>
    <phoneticPr fontId="1"/>
  </si>
  <si>
    <t>0~31</t>
    <phoneticPr fontId="1"/>
  </si>
  <si>
    <t>0は月末</t>
    <rPh sb="2" eb="4">
      <t>ゲツマツ</t>
    </rPh>
    <phoneticPr fontId="1"/>
  </si>
  <si>
    <t>adjust_for_holidays</t>
    <phoneticPr fontId="1"/>
  </si>
  <si>
    <t>adjust_diection</t>
    <phoneticPr fontId="1"/>
  </si>
  <si>
    <t>PREV,NEXT</t>
    <phoneticPr fontId="1"/>
  </si>
  <si>
    <t>参照元カラム</t>
    <rPh sb="0" eb="3">
      <t>サンショウモト</t>
    </rPh>
    <phoneticPr fontId="1"/>
  </si>
  <si>
    <t>値定義</t>
    <rPh sb="0" eb="1">
      <t>アタイ</t>
    </rPh>
    <rPh sb="1" eb="3">
      <t>テイギ</t>
    </rPh>
    <phoneticPr fontId="1"/>
  </si>
  <si>
    <t>今日の日付</t>
    <rPh sb="0" eb="2">
      <t>キョウ</t>
    </rPh>
    <rPh sb="3" eb="5">
      <t>ヒヅケ</t>
    </rPh>
    <phoneticPr fontId="1"/>
  </si>
  <si>
    <t>初期値(start)</t>
    <rPh sb="0" eb="3">
      <t>ショキチ</t>
    </rPh>
    <phoneticPr fontId="1"/>
  </si>
  <si>
    <t>初期値(end)</t>
    <rPh sb="0" eb="3">
      <t>ショキチ</t>
    </rPh>
    <phoneticPr fontId="1"/>
  </si>
  <si>
    <t>判定式</t>
    <rPh sb="0" eb="2">
      <t>ハンテイ</t>
    </rPh>
    <rPh sb="2" eb="3">
      <t>シキ</t>
    </rPh>
    <phoneticPr fontId="1"/>
  </si>
  <si>
    <t>0-3</t>
    <phoneticPr fontId="1"/>
  </si>
  <si>
    <t>today =&lt; x</t>
    <phoneticPr fontId="1"/>
  </si>
  <si>
    <t>0~</t>
    <phoneticPr fontId="1"/>
  </si>
  <si>
    <t>x === today</t>
    <phoneticPr fontId="1"/>
  </si>
  <si>
    <t>状況</t>
    <rPh sb="0" eb="2">
      <t>ジョウキョウ</t>
    </rPh>
    <phoneticPr fontId="1"/>
  </si>
  <si>
    <t>task_id</t>
  </si>
  <si>
    <t>レコードの存在有無</t>
    <rPh sb="5" eb="7">
      <t>ソンザイ</t>
    </rPh>
    <rPh sb="7" eb="9">
      <t>ウム</t>
    </rPh>
    <phoneticPr fontId="1"/>
  </si>
  <si>
    <t>x(x &gt; 0)</t>
    <phoneticPr fontId="1"/>
  </si>
  <si>
    <t>有効</t>
    <rPh sb="0" eb="2">
      <t>ユウコウ</t>
    </rPh>
    <phoneticPr fontId="1"/>
  </si>
  <si>
    <t>表示</t>
    <rPh sb="0" eb="2">
      <t>ヒョウジ</t>
    </rPh>
    <phoneticPr fontId="1"/>
  </si>
  <si>
    <t>○</t>
    <phoneticPr fontId="1"/>
  </si>
  <si>
    <t>期間内の単体スケジュール</t>
    <rPh sb="0" eb="3">
      <t>キカンナイ</t>
    </rPh>
    <rPh sb="4" eb="6">
      <t>タンタイ</t>
    </rPh>
    <phoneticPr fontId="1"/>
  </si>
  <si>
    <t>期間外のスケジュール</t>
    <rPh sb="0" eb="3">
      <t>キカンガイ</t>
    </rPh>
    <phoneticPr fontId="1"/>
  </si>
  <si>
    <t>×</t>
    <phoneticPr fontId="1"/>
  </si>
  <si>
    <t>不正なケース</t>
    <rPh sb="0" eb="2">
      <t>フセイ</t>
    </rPh>
    <phoneticPr fontId="1"/>
  </si>
  <si>
    <t>タスクからスケジュールにタイプ変更？</t>
    <rPh sb="15" eb="17">
      <t>ヘンコウ</t>
    </rPh>
    <phoneticPr fontId="1"/>
  </si>
  <si>
    <t>繰り返し非該当日</t>
    <rPh sb="0" eb="1">
      <t>ク</t>
    </rPh>
    <rPh sb="2" eb="3">
      <t>カエ</t>
    </rPh>
    <rPh sb="4" eb="7">
      <t>ヒガイトウ</t>
    </rPh>
    <rPh sb="7" eb="8">
      <t>ビ</t>
    </rPh>
    <phoneticPr fontId="1"/>
  </si>
  <si>
    <t>繰り返し該当日</t>
    <rPh sb="0" eb="1">
      <t>ク</t>
    </rPh>
    <rPh sb="2" eb="3">
      <t>カエ</t>
    </rPh>
    <rPh sb="4" eb="6">
      <t>ガイトウ</t>
    </rPh>
    <rPh sb="6" eb="7">
      <t>ビ</t>
    </rPh>
    <phoneticPr fontId="1"/>
  </si>
  <si>
    <t>期間外のタスク</t>
    <rPh sb="0" eb="3">
      <t>キカンガイ</t>
    </rPh>
    <phoneticPr fontId="1"/>
  </si>
  <si>
    <t xml:space="preserve"> </t>
    <phoneticPr fontId="1"/>
  </si>
  <si>
    <t>一度達成操作後に解除</t>
    <rPh sb="0" eb="2">
      <t>イチド</t>
    </rPh>
    <rPh sb="2" eb="4">
      <t>タッセイ</t>
    </rPh>
    <rPh sb="4" eb="6">
      <t>ソウサ</t>
    </rPh>
    <rPh sb="6" eb="7">
      <t>ゴ</t>
    </rPh>
    <rPh sb="8" eb="10">
      <t>カイジョ</t>
    </rPh>
    <phoneticPr fontId="1"/>
  </si>
  <si>
    <t>達成済みタスク</t>
    <rPh sb="0" eb="3">
      <t>タッセイズ</t>
    </rPh>
    <phoneticPr fontId="1"/>
  </si>
  <si>
    <t>期間内の単体Todo</t>
    <rPh sb="0" eb="3">
      <t>キカンナイ</t>
    </rPh>
    <rPh sb="4" eb="6">
      <t>タンタイ</t>
    </rPh>
    <phoneticPr fontId="1"/>
  </si>
  <si>
    <t>繰り返し非該当日</t>
    <rPh sb="0" eb="1">
      <t>ク</t>
    </rPh>
    <rPh sb="2" eb="3">
      <t>カエ</t>
    </rPh>
    <rPh sb="4" eb="8">
      <t>ヒガイトウビ</t>
    </rPh>
    <phoneticPr fontId="1"/>
  </si>
  <si>
    <t>一度達成操作後に解除</t>
    <rPh sb="0" eb="7">
      <t>イチドタッセイソウサゴ</t>
    </rPh>
    <rPh sb="8" eb="10">
      <t>カイジョ</t>
    </rPh>
    <phoneticPr fontId="1"/>
  </si>
  <si>
    <t>直前の繰り返し日ぶんは達成済</t>
    <rPh sb="0" eb="2">
      <t>チョクゼン</t>
    </rPh>
    <rPh sb="3" eb="4">
      <t>ク</t>
    </rPh>
    <rPh sb="5" eb="6">
      <t>カエ</t>
    </rPh>
    <rPh sb="7" eb="8">
      <t>ビ</t>
    </rPh>
    <rPh sb="11" eb="14">
      <t>タッセイズ</t>
    </rPh>
    <phoneticPr fontId="1"/>
  </si>
  <si>
    <t>未達成Todo</t>
    <rPh sb="0" eb="3">
      <t>ミタッセイ</t>
    </rPh>
    <phoneticPr fontId="1"/>
  </si>
  <si>
    <t>達成済みTodo</t>
    <rPh sb="0" eb="3">
      <t>タッセイズ</t>
    </rPh>
    <phoneticPr fontId="1"/>
  </si>
  <si>
    <t>期間外のTodo</t>
    <rPh sb="0" eb="3">
      <t>キカンガイ</t>
    </rPh>
    <phoneticPr fontId="1"/>
  </si>
  <si>
    <t>積み残しTodo</t>
    <rPh sb="0" eb="1">
      <t>ツ</t>
    </rPh>
    <rPh sb="2" eb="3">
      <t>ノコ</t>
    </rPh>
    <phoneticPr fontId="1"/>
  </si>
  <si>
    <t>一度達成操作後に解除</t>
    <rPh sb="0" eb="2">
      <t>イチド</t>
    </rPh>
    <rPh sb="2" eb="4">
      <t>タッセイ</t>
    </rPh>
    <rPh sb="4" eb="7">
      <t>ソウサゴ</t>
    </rPh>
    <rPh sb="8" eb="10">
      <t>カイジョ</t>
    </rPh>
    <phoneticPr fontId="1"/>
  </si>
  <si>
    <t>達成済みTodo</t>
    <rPh sb="0" eb="2">
      <t>タッセイ</t>
    </rPh>
    <rPh sb="2" eb="3">
      <t>ズ</t>
    </rPh>
    <phoneticPr fontId="1"/>
  </si>
  <si>
    <t>一度目を達成する前の繰り返しタスク</t>
    <rPh sb="0" eb="3">
      <t>イチドメ</t>
    </rPh>
    <rPh sb="4" eb="6">
      <t>タッセイ</t>
    </rPh>
    <rPh sb="8" eb="9">
      <t>マエ</t>
    </rPh>
    <rPh sb="10" eb="11">
      <t>ク</t>
    </rPh>
    <rPh sb="12" eb="13">
      <t>カエ</t>
    </rPh>
    <phoneticPr fontId="1"/>
  </si>
  <si>
    <t>積み残しのある状態で達成操作後に解除</t>
    <rPh sb="0" eb="1">
      <t>ツ</t>
    </rPh>
    <rPh sb="2" eb="3">
      <t>ノコ</t>
    </rPh>
    <rPh sb="7" eb="9">
      <t>ジョウタイ</t>
    </rPh>
    <rPh sb="10" eb="15">
      <t>タッセイソウサゴ</t>
    </rPh>
    <rPh sb="16" eb="18">
      <t>カイジョ</t>
    </rPh>
    <phoneticPr fontId="1"/>
  </si>
  <si>
    <t>繰り返し該当日</t>
    <rPh sb="0" eb="1">
      <t>ク</t>
    </rPh>
    <rPh sb="2" eb="3">
      <t>カエ</t>
    </rPh>
    <rPh sb="4" eb="7">
      <t>ガイトウビ</t>
    </rPh>
    <phoneticPr fontId="1"/>
  </si>
  <si>
    <t>一度達成操作後に解除</t>
    <rPh sb="0" eb="2">
      <t>イチド</t>
    </rPh>
    <rPh sb="2" eb="7">
      <t>タッセイソウサゴ</t>
    </rPh>
    <rPh sb="8" eb="10">
      <t>カイジョ</t>
    </rPh>
    <phoneticPr fontId="1"/>
  </si>
  <si>
    <t>P,N,F</t>
    <phoneticPr fontId="1"/>
  </si>
  <si>
    <t>id</t>
  </si>
  <si>
    <t>task_type</t>
  </si>
  <si>
    <t>is_recurring</t>
  </si>
  <si>
    <t>starts</t>
    <phoneticPr fontId="1"/>
  </si>
  <si>
    <t>ends</t>
    <phoneticPr fontId="1"/>
  </si>
  <si>
    <t>recurs</t>
    <phoneticPr fontId="1"/>
  </si>
  <si>
    <t>completed_at</t>
  </si>
  <si>
    <t>stock</t>
  </si>
  <si>
    <t>start_date</t>
  </si>
  <si>
    <t>end_date</t>
  </si>
  <si>
    <t>Recurrings</t>
  </si>
  <si>
    <t>Order</t>
    <phoneticPr fontId="1"/>
  </si>
  <si>
    <t>Completes</t>
    <phoneticPr fontId="1"/>
  </si>
  <si>
    <t>Stock</t>
    <phoneticPr fontId="1"/>
  </si>
  <si>
    <t>表示対象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</si>
</sst>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1" xfId="0" quotePrefix="1" applyBorder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3">
    <dxf>
      <numFmt numFmtId="19" formatCode="yyyy/m/d"/>
    </dxf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4F97D3D-2294-4C16-9B49-9EF72B9FF24C}" autoFormatId="20" applyNumberFormats="0" applyBorderFormats="0" applyFontFormats="0" applyPatternFormats="0" applyAlignmentFormats="0" applyWidthHeightFormats="0">
  <queryTableRefresh nextId="9" unboundColumnsRight="1">
    <queryTableFields count="7">
      <queryTableField id="1" name="task_type" tableColumnId="1"/>
      <queryTableField id="2" name="is_recurring" tableColumnId="2"/>
      <queryTableField id="3" name="start_date" tableColumnId="3"/>
      <queryTableField id="4" name="end_date" tableColumnId="4"/>
      <queryTableField id="5" name="id" tableColumnId="5"/>
      <queryTableField id="6" name="Recurrings" tableColumnId="6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C56E5C1-1013-4A4F-8809-88E25900C9CE}" autoFormatId="20" applyNumberFormats="0" applyBorderFormats="0" applyFontFormats="0" applyPatternFormats="0" applyAlignmentFormats="0" applyWidthHeightFormats="0">
  <queryTableRefresh nextId="5" unboundColumnsRight="1">
    <queryTableFields count="4">
      <queryTableField id="1" name="task_id" tableColumnId="1"/>
      <queryTableField id="2" name="completed_at" tableColumnId="2"/>
      <queryTableField id="3" name="stock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9C5960-1F82-4F33-B566-213C050CF5D7}" name="Data1" displayName="Data1" ref="A1:G757" tableType="queryTable" totalsRowShown="0">
  <autoFilter ref="A1:G757" xr:uid="{A29C5960-1F82-4F33-B566-213C050CF5D7}"/>
  <sortState xmlns:xlrd2="http://schemas.microsoft.com/office/spreadsheetml/2017/richdata2" ref="A2:F217">
    <sortCondition ref="E1:E217"/>
  </sortState>
  <tableColumns count="7">
    <tableColumn id="1" xr3:uid="{D60DFA81-EC19-4461-A827-B6567FFB2353}" uniqueName="1" name="task_type" queryTableFieldId="1"/>
    <tableColumn id="2" xr3:uid="{DE2D86AD-6B67-4270-8D9A-6CDE2F70BFAA}" uniqueName="2" name="is_recurring" queryTableFieldId="2"/>
    <tableColumn id="3" xr3:uid="{99C9520B-BB15-41C6-8CC9-AD81989DFDC8}" uniqueName="3" name="start_date" queryTableFieldId="3" dataDxfId="1"/>
    <tableColumn id="4" xr3:uid="{BCE88DD0-0BE7-41FD-B57E-E40F2EE7C668}" uniqueName="4" name="end_date" queryTableFieldId="4" dataDxfId="0"/>
    <tableColumn id="5" xr3:uid="{31FD388C-7651-4932-A714-82C33544440A}" uniqueName="5" name="id" queryTableFieldId="5"/>
    <tableColumn id="6" xr3:uid="{2ECC5C59-880B-4343-8BC6-4F6146B359F2}" uniqueName="6" name="Recurrings" queryTableFieldId="6"/>
    <tableColumn id="8" xr3:uid="{92ACF6A3-3624-4C4F-995B-560D95D27AC8}" uniqueName="8" name="Order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9B4C7C-7953-4D11-852E-4F07C8C2484F}" name="Data2" displayName="Data2" ref="A1:D7" tableType="queryTable" totalsRowShown="0">
  <autoFilter ref="A1:D7" xr:uid="{859B4C7C-7953-4D11-852E-4F07C8C2484F}"/>
  <tableColumns count="4">
    <tableColumn id="1" xr3:uid="{FA9B6956-7E9E-4E55-B41F-77C2C5EC3CAE}" uniqueName="1" name="task_id" queryTableFieldId="1"/>
    <tableColumn id="2" xr3:uid="{B95EA15A-E5CB-476C-8D76-1304A224D0C7}" uniqueName="2" name="completed_at" queryTableFieldId="2" dataDxfId="2"/>
    <tableColumn id="3" xr3:uid="{65AA689E-6249-4919-86F2-534DC29CBBDC}" uniqueName="3" name="stock" queryTableFieldId="3"/>
    <tableColumn id="4" xr3:uid="{F5392439-8C5B-4057-8C35-020CB43AF1C4}" uniqueName="4" name="Orde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5036C-C6F9-4DB9-9272-ED721F044604}">
  <dimension ref="A2:H32"/>
  <sheetViews>
    <sheetView workbookViewId="0">
      <selection activeCell="C17" sqref="C17"/>
    </sheetView>
  </sheetViews>
  <sheetFormatPr defaultRowHeight="18.75" x14ac:dyDescent="0.4"/>
  <cols>
    <col min="1" max="1" width="13.125" customWidth="1"/>
    <col min="2" max="2" width="12.875" customWidth="1"/>
    <col min="4" max="6" width="11.75" customWidth="1"/>
  </cols>
  <sheetData>
    <row r="2" spans="1:7" x14ac:dyDescent="0.4">
      <c r="A2" s="2" t="s">
        <v>27</v>
      </c>
      <c r="B2" s="2" t="s">
        <v>8</v>
      </c>
      <c r="C2" s="2" t="s">
        <v>9</v>
      </c>
      <c r="D2" s="2" t="s">
        <v>12</v>
      </c>
      <c r="E2" s="2" t="s">
        <v>20</v>
      </c>
      <c r="F2" s="2" t="s">
        <v>23</v>
      </c>
      <c r="G2" s="2" t="s">
        <v>13</v>
      </c>
    </row>
    <row r="3" spans="1:7" ht="18.75" customHeight="1" x14ac:dyDescent="0.4">
      <c r="A3" s="8" t="s">
        <v>26</v>
      </c>
      <c r="B3" t="s">
        <v>10</v>
      </c>
      <c r="C3" t="s">
        <v>11</v>
      </c>
      <c r="D3" t="s">
        <v>16</v>
      </c>
      <c r="F3" t="b">
        <f>FALSE()</f>
        <v>0</v>
      </c>
      <c r="G3" t="s">
        <v>14</v>
      </c>
    </row>
    <row r="4" spans="1:7" x14ac:dyDescent="0.4">
      <c r="A4" s="8"/>
      <c r="B4" t="s">
        <v>15</v>
      </c>
      <c r="C4" t="s">
        <v>11</v>
      </c>
      <c r="F4" t="b">
        <f>FALSE()</f>
        <v>0</v>
      </c>
      <c r="G4" t="s">
        <v>17</v>
      </c>
    </row>
    <row r="5" spans="1:7" x14ac:dyDescent="0.4">
      <c r="A5" s="8"/>
      <c r="B5" t="s">
        <v>18</v>
      </c>
      <c r="C5" t="s">
        <v>19</v>
      </c>
      <c r="E5" s="3" t="s">
        <v>21</v>
      </c>
      <c r="F5" t="b">
        <f>TRUE()</f>
        <v>1</v>
      </c>
      <c r="G5" s="3"/>
    </row>
    <row r="6" spans="1:7" x14ac:dyDescent="0.4">
      <c r="A6" s="8"/>
      <c r="B6" t="s">
        <v>22</v>
      </c>
      <c r="C6" t="s">
        <v>11</v>
      </c>
      <c r="E6" s="6"/>
      <c r="F6" t="b">
        <f>FALSE()</f>
        <v>0</v>
      </c>
    </row>
    <row r="7" spans="1:7" x14ac:dyDescent="0.4">
      <c r="A7" s="8"/>
      <c r="B7" t="s">
        <v>0</v>
      </c>
      <c r="C7" t="s">
        <v>25</v>
      </c>
      <c r="E7" s="6"/>
      <c r="F7" t="b">
        <f>FALSE()</f>
        <v>0</v>
      </c>
    </row>
    <row r="8" spans="1:7" x14ac:dyDescent="0.4">
      <c r="A8" s="8"/>
      <c r="B8" t="s">
        <v>2</v>
      </c>
      <c r="C8" t="s">
        <v>24</v>
      </c>
      <c r="E8" s="4">
        <f>DATE(1980,1,1)</f>
        <v>29221</v>
      </c>
      <c r="F8" t="b">
        <f>FALSE()</f>
        <v>0</v>
      </c>
    </row>
    <row r="9" spans="1:7" x14ac:dyDescent="0.4">
      <c r="A9" s="8"/>
      <c r="B9" t="s">
        <v>3</v>
      </c>
      <c r="C9" t="s">
        <v>24</v>
      </c>
      <c r="E9" s="4">
        <f>DATE(9999,12,31)</f>
        <v>2958465</v>
      </c>
      <c r="F9" t="b">
        <f>FALSE()</f>
        <v>0</v>
      </c>
    </row>
    <row r="10" spans="1:7" x14ac:dyDescent="0.4">
      <c r="A10" s="8"/>
      <c r="B10" t="s">
        <v>1</v>
      </c>
      <c r="C10" t="s">
        <v>6</v>
      </c>
      <c r="E10" t="b">
        <f>FALSE()</f>
        <v>0</v>
      </c>
      <c r="F10" t="b">
        <f>FALSE()</f>
        <v>0</v>
      </c>
    </row>
    <row r="11" spans="1:7" x14ac:dyDescent="0.4">
      <c r="A11" s="8"/>
      <c r="B11" t="s">
        <v>33</v>
      </c>
      <c r="C11" t="s">
        <v>24</v>
      </c>
      <c r="E11" t="s">
        <v>34</v>
      </c>
      <c r="F11" t="b">
        <f>FALSE()</f>
        <v>0</v>
      </c>
    </row>
    <row r="12" spans="1:7" x14ac:dyDescent="0.4">
      <c r="A12" s="8"/>
      <c r="B12" t="s">
        <v>35</v>
      </c>
      <c r="C12" t="s">
        <v>24</v>
      </c>
      <c r="E12" t="s">
        <v>34</v>
      </c>
      <c r="F12" t="b">
        <f>FALSE()</f>
        <v>0</v>
      </c>
      <c r="G12" t="s">
        <v>36</v>
      </c>
    </row>
    <row r="13" spans="1:7" x14ac:dyDescent="0.4">
      <c r="A13" s="9" t="s">
        <v>37</v>
      </c>
      <c r="B13" t="s">
        <v>10</v>
      </c>
      <c r="C13" t="s">
        <v>29</v>
      </c>
      <c r="D13" t="s">
        <v>16</v>
      </c>
      <c r="F13" t="b">
        <f>FALSE()</f>
        <v>0</v>
      </c>
    </row>
    <row r="14" spans="1:7" x14ac:dyDescent="0.4">
      <c r="A14" s="9"/>
      <c r="B14" t="s">
        <v>28</v>
      </c>
      <c r="C14" t="s">
        <v>11</v>
      </c>
      <c r="D14" t="s">
        <v>32</v>
      </c>
      <c r="F14" t="b">
        <f>FALSE()</f>
        <v>0</v>
      </c>
      <c r="G14" t="s">
        <v>30</v>
      </c>
    </row>
    <row r="15" spans="1:7" x14ac:dyDescent="0.4">
      <c r="A15" s="9"/>
      <c r="B15" t="s">
        <v>4</v>
      </c>
      <c r="C15" t="s">
        <v>24</v>
      </c>
      <c r="F15" t="b">
        <f>FALSE()</f>
        <v>0</v>
      </c>
    </row>
    <row r="16" spans="1:7" x14ac:dyDescent="0.4">
      <c r="A16" s="9"/>
      <c r="B16" t="s">
        <v>5</v>
      </c>
      <c r="C16" t="s">
        <v>31</v>
      </c>
      <c r="E16">
        <v>0</v>
      </c>
      <c r="F16" t="b">
        <f>FALSE()</f>
        <v>0</v>
      </c>
    </row>
    <row r="17" spans="1:8" x14ac:dyDescent="0.4">
      <c r="A17" s="9"/>
      <c r="B17" t="s">
        <v>33</v>
      </c>
      <c r="C17" t="s">
        <v>24</v>
      </c>
      <c r="E17" t="s">
        <v>34</v>
      </c>
      <c r="F17" t="b">
        <f>FALSE()</f>
        <v>0</v>
      </c>
    </row>
    <row r="18" spans="1:8" x14ac:dyDescent="0.4">
      <c r="A18" s="9"/>
      <c r="B18" t="s">
        <v>35</v>
      </c>
      <c r="C18" t="s">
        <v>24</v>
      </c>
      <c r="E18" t="s">
        <v>34</v>
      </c>
      <c r="F18" t="b">
        <f>FALSE()</f>
        <v>0</v>
      </c>
      <c r="G18" t="s">
        <v>36</v>
      </c>
    </row>
    <row r="19" spans="1:8" ht="18.75" customHeight="1" x14ac:dyDescent="0.4">
      <c r="A19" s="9" t="s">
        <v>40</v>
      </c>
      <c r="B19" t="s">
        <v>10</v>
      </c>
      <c r="C19" t="s">
        <v>31</v>
      </c>
      <c r="D19" t="s">
        <v>16</v>
      </c>
      <c r="F19" t="b">
        <f>FALSE()</f>
        <v>0</v>
      </c>
    </row>
    <row r="20" spans="1:8" x14ac:dyDescent="0.4">
      <c r="A20" s="9"/>
      <c r="B20" t="s">
        <v>28</v>
      </c>
      <c r="C20" t="s">
        <v>11</v>
      </c>
      <c r="D20" s="8" t="s">
        <v>32</v>
      </c>
      <c r="F20" t="b">
        <f>FALSE()</f>
        <v>0</v>
      </c>
      <c r="G20" t="s">
        <v>30</v>
      </c>
    </row>
    <row r="21" spans="1:8" x14ac:dyDescent="0.4">
      <c r="A21" s="9"/>
      <c r="B21" t="s">
        <v>38</v>
      </c>
      <c r="C21" t="s">
        <v>31</v>
      </c>
      <c r="D21" s="8"/>
      <c r="F21" t="b">
        <f>FALSE()</f>
        <v>0</v>
      </c>
      <c r="G21" t="s">
        <v>39</v>
      </c>
    </row>
    <row r="22" spans="1:8" x14ac:dyDescent="0.4">
      <c r="A22" s="9"/>
      <c r="B22" t="s">
        <v>33</v>
      </c>
      <c r="C22" t="s">
        <v>24</v>
      </c>
      <c r="E22" t="s">
        <v>34</v>
      </c>
      <c r="F22" t="b">
        <f>FALSE()</f>
        <v>0</v>
      </c>
    </row>
    <row r="23" spans="1:8" x14ac:dyDescent="0.4">
      <c r="A23" s="9"/>
      <c r="B23" t="s">
        <v>35</v>
      </c>
      <c r="C23" t="s">
        <v>24</v>
      </c>
      <c r="E23" t="s">
        <v>34</v>
      </c>
      <c r="F23" t="b">
        <f>FALSE()</f>
        <v>0</v>
      </c>
      <c r="G23" t="s">
        <v>36</v>
      </c>
    </row>
    <row r="24" spans="1:8" x14ac:dyDescent="0.4">
      <c r="A24" s="8" t="s">
        <v>41</v>
      </c>
      <c r="B24" t="s">
        <v>10</v>
      </c>
      <c r="C24" t="s">
        <v>31</v>
      </c>
      <c r="D24" t="s">
        <v>16</v>
      </c>
      <c r="F24" t="b">
        <v>0</v>
      </c>
    </row>
    <row r="25" spans="1:8" x14ac:dyDescent="0.4">
      <c r="A25" s="8"/>
      <c r="B25" t="s">
        <v>42</v>
      </c>
      <c r="C25" t="s">
        <v>25</v>
      </c>
      <c r="D25" s="8" t="s">
        <v>32</v>
      </c>
      <c r="F25" t="b">
        <f>FALSE()</f>
        <v>0</v>
      </c>
      <c r="G25" s="3" t="s">
        <v>43</v>
      </c>
    </row>
    <row r="26" spans="1:8" x14ac:dyDescent="0.4">
      <c r="A26" s="8"/>
      <c r="B26" t="s">
        <v>44</v>
      </c>
      <c r="C26" t="s">
        <v>31</v>
      </c>
      <c r="D26" s="8"/>
      <c r="E26" t="s">
        <v>21</v>
      </c>
      <c r="F26" t="b">
        <v>1</v>
      </c>
      <c r="G26" t="s">
        <v>47</v>
      </c>
    </row>
    <row r="27" spans="1:8" x14ac:dyDescent="0.4">
      <c r="A27" s="8"/>
      <c r="B27" t="s">
        <v>45</v>
      </c>
      <c r="C27" t="s">
        <v>31</v>
      </c>
      <c r="D27" s="8"/>
      <c r="E27" t="s">
        <v>21</v>
      </c>
      <c r="F27" t="b">
        <v>1</v>
      </c>
      <c r="G27" s="3" t="s">
        <v>49</v>
      </c>
      <c r="H27" t="s">
        <v>50</v>
      </c>
    </row>
    <row r="28" spans="1:8" x14ac:dyDescent="0.4">
      <c r="A28" s="8"/>
      <c r="B28" t="s">
        <v>46</v>
      </c>
      <c r="C28" t="s">
        <v>31</v>
      </c>
      <c r="D28" s="8"/>
      <c r="E28" t="s">
        <v>21</v>
      </c>
      <c r="F28" t="b">
        <v>1</v>
      </c>
      <c r="G28" t="s">
        <v>48</v>
      </c>
    </row>
    <row r="29" spans="1:8" x14ac:dyDescent="0.4">
      <c r="A29" s="8"/>
      <c r="B29" t="s">
        <v>51</v>
      </c>
      <c r="C29" t="s">
        <v>6</v>
      </c>
      <c r="D29" s="8"/>
      <c r="E29" t="s">
        <v>21</v>
      </c>
      <c r="F29" t="b">
        <v>1</v>
      </c>
    </row>
    <row r="30" spans="1:8" x14ac:dyDescent="0.4">
      <c r="A30" s="8"/>
      <c r="B30" t="s">
        <v>52</v>
      </c>
      <c r="C30" t="s">
        <v>25</v>
      </c>
      <c r="D30" s="8"/>
      <c r="E30" t="s">
        <v>21</v>
      </c>
      <c r="F30" t="b">
        <v>1</v>
      </c>
      <c r="G30" t="s">
        <v>53</v>
      </c>
    </row>
    <row r="31" spans="1:8" x14ac:dyDescent="0.4">
      <c r="A31" s="8"/>
      <c r="B31" t="s">
        <v>33</v>
      </c>
      <c r="C31" t="s">
        <v>24</v>
      </c>
      <c r="E31" t="s">
        <v>34</v>
      </c>
      <c r="F31" t="b">
        <f>FALSE()</f>
        <v>0</v>
      </c>
    </row>
    <row r="32" spans="1:8" x14ac:dyDescent="0.4">
      <c r="A32" s="8"/>
      <c r="B32" t="s">
        <v>35</v>
      </c>
      <c r="C32" t="s">
        <v>24</v>
      </c>
      <c r="E32" t="s">
        <v>34</v>
      </c>
      <c r="F32" t="b">
        <f>FALSE()</f>
        <v>0</v>
      </c>
      <c r="G32" t="s">
        <v>36</v>
      </c>
    </row>
  </sheetData>
  <mergeCells count="6">
    <mergeCell ref="A3:A12"/>
    <mergeCell ref="A13:A18"/>
    <mergeCell ref="D20:D21"/>
    <mergeCell ref="D25:D30"/>
    <mergeCell ref="A19:A23"/>
    <mergeCell ref="A24:A3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BD31-4D69-4446-9B09-13CB0872C520}">
  <dimension ref="A1:X299"/>
  <sheetViews>
    <sheetView workbookViewId="0">
      <selection activeCell="C3" sqref="C3"/>
    </sheetView>
  </sheetViews>
  <sheetFormatPr defaultRowHeight="18.75" x14ac:dyDescent="0.4"/>
  <cols>
    <col min="1" max="1" width="12.25" customWidth="1"/>
    <col min="3" max="3" width="11.375" bestFit="1" customWidth="1"/>
    <col min="4" max="4" width="9.75" customWidth="1"/>
    <col min="6" max="6" width="2" customWidth="1"/>
    <col min="7" max="7" width="1.875" customWidth="1"/>
    <col min="8" max="9" width="2.125" customWidth="1"/>
    <col min="10" max="10" width="1.875" customWidth="1"/>
    <col min="11" max="11" width="2.375" customWidth="1"/>
    <col min="12" max="13" width="9" customWidth="1"/>
    <col min="14" max="14" width="13.75" customWidth="1"/>
  </cols>
  <sheetData>
    <row r="1" spans="1:24" x14ac:dyDescent="0.4">
      <c r="B1" t="s">
        <v>56</v>
      </c>
      <c r="C1" s="4">
        <f ca="1">TODAY()</f>
        <v>45188</v>
      </c>
    </row>
    <row r="2" spans="1:24" x14ac:dyDescent="0.4">
      <c r="B2" t="s">
        <v>57</v>
      </c>
      <c r="C2" s="4">
        <f>DATE(1980,1,1)</f>
        <v>29221</v>
      </c>
    </row>
    <row r="3" spans="1:24" x14ac:dyDescent="0.4">
      <c r="B3" t="s">
        <v>58</v>
      </c>
      <c r="C3" s="4">
        <f>DATE(9999,12,31)</f>
        <v>2958465</v>
      </c>
    </row>
    <row r="5" spans="1:24" x14ac:dyDescent="0.4">
      <c r="A5" t="s">
        <v>27</v>
      </c>
      <c r="B5" s="15" t="s">
        <v>26</v>
      </c>
      <c r="C5" s="15"/>
      <c r="D5" s="15"/>
      <c r="E5" s="15"/>
      <c r="F5" s="12" t="s">
        <v>41</v>
      </c>
      <c r="G5" s="10"/>
      <c r="H5" s="10"/>
      <c r="I5" s="10"/>
      <c r="J5" s="10"/>
      <c r="K5" s="11"/>
      <c r="L5" s="7"/>
      <c r="M5" s="7"/>
      <c r="N5" s="26" t="s">
        <v>37</v>
      </c>
      <c r="O5" s="27"/>
      <c r="P5" s="24"/>
      <c r="Q5" s="24"/>
      <c r="R5" s="24"/>
      <c r="S5" s="24"/>
    </row>
    <row r="6" spans="1:24" x14ac:dyDescent="0.4">
      <c r="A6" t="s">
        <v>54</v>
      </c>
      <c r="B6" s="5" t="s">
        <v>0</v>
      </c>
      <c r="C6" s="5" t="s">
        <v>2</v>
      </c>
      <c r="D6" s="5" t="s">
        <v>3</v>
      </c>
      <c r="E6" s="5" t="s">
        <v>1</v>
      </c>
      <c r="F6" s="5" t="s">
        <v>42</v>
      </c>
      <c r="G6" s="5" t="s">
        <v>44</v>
      </c>
      <c r="H6" s="5" t="s">
        <v>45</v>
      </c>
      <c r="I6" s="5" t="s">
        <v>46</v>
      </c>
      <c r="J6" s="5" t="s">
        <v>51</v>
      </c>
      <c r="K6" s="5" t="s">
        <v>52</v>
      </c>
      <c r="L6" s="18" t="s">
        <v>28</v>
      </c>
      <c r="M6" s="20"/>
      <c r="N6" s="5" t="s">
        <v>4</v>
      </c>
      <c r="O6" s="5" t="s">
        <v>5</v>
      </c>
      <c r="P6" s="17"/>
      <c r="Q6" s="17"/>
      <c r="R6" s="17"/>
      <c r="S6" s="17"/>
    </row>
    <row r="7" spans="1:24" x14ac:dyDescent="0.4">
      <c r="A7" t="s">
        <v>59</v>
      </c>
      <c r="B7" s="14"/>
      <c r="C7" s="5" t="s">
        <v>7</v>
      </c>
      <c r="D7" s="5" t="s">
        <v>61</v>
      </c>
      <c r="E7" s="5"/>
      <c r="F7" s="18" t="s">
        <v>63</v>
      </c>
      <c r="G7" s="19"/>
      <c r="H7" s="19"/>
      <c r="I7" s="19"/>
      <c r="J7" s="19"/>
      <c r="K7" s="20"/>
      <c r="L7" s="25" t="s">
        <v>66</v>
      </c>
      <c r="M7" s="25"/>
      <c r="N7" s="5" t="s">
        <v>7</v>
      </c>
      <c r="O7" s="5"/>
      <c r="P7" s="17"/>
      <c r="Q7" s="17"/>
      <c r="R7" s="17"/>
      <c r="S7" s="17"/>
    </row>
    <row r="8" spans="1:24" x14ac:dyDescent="0.4">
      <c r="A8" t="s">
        <v>55</v>
      </c>
      <c r="B8" s="5" t="s">
        <v>60</v>
      </c>
      <c r="C8" s="5" t="s">
        <v>6</v>
      </c>
      <c r="D8" s="5" t="s">
        <v>6</v>
      </c>
      <c r="E8" s="5" t="s">
        <v>6</v>
      </c>
      <c r="F8" s="18" t="s">
        <v>6</v>
      </c>
      <c r="G8" s="19"/>
      <c r="H8" s="19"/>
      <c r="I8" s="19"/>
      <c r="J8" s="19"/>
      <c r="K8" s="20"/>
      <c r="L8" s="18" t="s">
        <v>6</v>
      </c>
      <c r="M8" s="20"/>
      <c r="N8" s="29" t="s">
        <v>96</v>
      </c>
      <c r="O8" s="5" t="s">
        <v>62</v>
      </c>
      <c r="P8" s="17"/>
      <c r="Q8" s="17"/>
      <c r="R8" s="17"/>
      <c r="S8" s="17"/>
    </row>
    <row r="9" spans="1:24" x14ac:dyDescent="0.4">
      <c r="F9" s="23"/>
      <c r="G9" s="23"/>
      <c r="H9" s="23"/>
      <c r="I9" s="23"/>
      <c r="J9" s="23"/>
      <c r="K9" s="23"/>
      <c r="L9" s="21"/>
      <c r="M9" s="21"/>
      <c r="Q9" s="16" t="s">
        <v>68</v>
      </c>
      <c r="R9" s="16" t="s">
        <v>69</v>
      </c>
      <c r="S9" s="16"/>
      <c r="T9" s="16" t="s">
        <v>64</v>
      </c>
      <c r="U9" s="16"/>
      <c r="V9" s="16"/>
      <c r="W9" s="16" t="s">
        <v>13</v>
      </c>
      <c r="X9" s="16"/>
    </row>
    <row r="10" spans="1:24" x14ac:dyDescent="0.4">
      <c r="B10">
        <v>0</v>
      </c>
      <c r="C10" t="b">
        <f>FALSE</f>
        <v>0</v>
      </c>
      <c r="D10" s="17"/>
      <c r="E10" s="17"/>
      <c r="F10" s="8"/>
      <c r="G10" s="8"/>
      <c r="H10" s="8"/>
      <c r="I10" s="8"/>
      <c r="J10" s="8"/>
      <c r="K10" s="8"/>
      <c r="L10" s="1"/>
      <c r="M10" s="1"/>
      <c r="N10" s="17"/>
      <c r="O10" s="17"/>
      <c r="P10" s="17"/>
      <c r="Q10" s="17" t="s">
        <v>70</v>
      </c>
      <c r="R10" s="17" t="b">
        <f>FALSE()</f>
        <v>0</v>
      </c>
      <c r="S10" s="17"/>
      <c r="T10" t="s">
        <v>72</v>
      </c>
    </row>
    <row r="11" spans="1:24" x14ac:dyDescent="0.4">
      <c r="B11">
        <v>0</v>
      </c>
      <c r="C11" t="b">
        <f>TRUE()</f>
        <v>1</v>
      </c>
      <c r="D11" t="b">
        <f>FALSE()</f>
        <v>0</v>
      </c>
      <c r="E11" s="17"/>
      <c r="F11" s="8"/>
      <c r="G11" s="8"/>
      <c r="H11" s="8"/>
      <c r="I11" s="8"/>
      <c r="J11" s="8"/>
      <c r="K11" s="8"/>
      <c r="L11" s="1"/>
      <c r="M11" s="1"/>
      <c r="N11" s="17"/>
      <c r="O11" s="17"/>
      <c r="P11" s="17"/>
      <c r="Q11" s="17" t="s">
        <v>70</v>
      </c>
      <c r="R11" s="17" t="b">
        <f>FALSE()</f>
        <v>0</v>
      </c>
      <c r="S11" s="17"/>
      <c r="T11" t="s">
        <v>72</v>
      </c>
    </row>
    <row r="12" spans="1:24" x14ac:dyDescent="0.4">
      <c r="B12">
        <v>0</v>
      </c>
      <c r="C12" t="b">
        <f>TRUE()</f>
        <v>1</v>
      </c>
      <c r="D12" t="b">
        <f>TRUE()</f>
        <v>1</v>
      </c>
      <c r="E12" t="b">
        <f>FALSE()</f>
        <v>0</v>
      </c>
      <c r="F12" s="8"/>
      <c r="G12" s="8"/>
      <c r="H12" s="8"/>
      <c r="I12" s="8"/>
      <c r="J12" s="8"/>
      <c r="K12" s="8"/>
      <c r="L12" s="1" t="b">
        <f>FALSE()</f>
        <v>0</v>
      </c>
      <c r="M12" s="1"/>
      <c r="Q12" s="13" t="s">
        <v>70</v>
      </c>
      <c r="R12" t="b">
        <f>TRUE()</f>
        <v>1</v>
      </c>
      <c r="T12" t="s">
        <v>71</v>
      </c>
    </row>
    <row r="13" spans="1:24" x14ac:dyDescent="0.4">
      <c r="B13">
        <v>0</v>
      </c>
      <c r="C13" t="b">
        <f>TRUE()</f>
        <v>1</v>
      </c>
      <c r="D13" t="b">
        <f>TRUE()</f>
        <v>1</v>
      </c>
      <c r="E13" t="b">
        <f>FALSE()</f>
        <v>0</v>
      </c>
      <c r="F13" s="8"/>
      <c r="G13" s="8"/>
      <c r="H13" s="8"/>
      <c r="I13" s="8"/>
      <c r="J13" s="8"/>
      <c r="K13" s="8"/>
      <c r="L13" s="1" t="b">
        <f>TRUE()</f>
        <v>1</v>
      </c>
      <c r="M13" s="1"/>
      <c r="Q13" s="13" t="s">
        <v>73</v>
      </c>
      <c r="T13" t="s">
        <v>74</v>
      </c>
      <c r="W13" t="s">
        <v>75</v>
      </c>
    </row>
    <row r="14" spans="1:24" x14ac:dyDescent="0.4">
      <c r="B14">
        <v>0</v>
      </c>
      <c r="C14" t="b">
        <f>TRUE()</f>
        <v>1</v>
      </c>
      <c r="D14" t="b">
        <f>TRUE()</f>
        <v>1</v>
      </c>
      <c r="E14" t="b">
        <f>FALSE()</f>
        <v>0</v>
      </c>
      <c r="F14" s="8"/>
      <c r="G14" s="8"/>
      <c r="H14" s="8"/>
      <c r="I14" s="8"/>
      <c r="J14" s="8"/>
      <c r="K14" s="8"/>
      <c r="L14" s="1" t="b">
        <f>TRUE()</f>
        <v>1</v>
      </c>
      <c r="M14" s="1"/>
      <c r="Q14" s="13" t="s">
        <v>73</v>
      </c>
      <c r="T14" t="s">
        <v>74</v>
      </c>
      <c r="W14" t="s">
        <v>75</v>
      </c>
    </row>
    <row r="15" spans="1:24" x14ac:dyDescent="0.4">
      <c r="B15">
        <v>0</v>
      </c>
      <c r="C15" t="b">
        <f>TRUE()</f>
        <v>1</v>
      </c>
      <c r="D15" t="b">
        <f>TRUE()</f>
        <v>1</v>
      </c>
      <c r="E15" t="b">
        <f>TRUE()</f>
        <v>1</v>
      </c>
      <c r="F15" s="8" t="b">
        <f>FALSE()</f>
        <v>0</v>
      </c>
      <c r="G15" s="8"/>
      <c r="H15" s="8"/>
      <c r="I15" s="8"/>
      <c r="J15" s="8"/>
      <c r="K15" s="8"/>
      <c r="L15" s="1" t="b">
        <f>FALSE()</f>
        <v>0</v>
      </c>
      <c r="M15" s="1"/>
      <c r="Q15" s="13" t="s">
        <v>70</v>
      </c>
      <c r="R15" t="b">
        <f>FALSE()</f>
        <v>0</v>
      </c>
      <c r="T15" t="s">
        <v>76</v>
      </c>
    </row>
    <row r="16" spans="1:24" x14ac:dyDescent="0.4">
      <c r="B16">
        <v>0</v>
      </c>
      <c r="C16" t="b">
        <f>TRUE()</f>
        <v>1</v>
      </c>
      <c r="D16" t="b">
        <f>TRUE()</f>
        <v>1</v>
      </c>
      <c r="E16" t="b">
        <f>TRUE()</f>
        <v>1</v>
      </c>
      <c r="F16" s="8" t="b">
        <f>FALSE()</f>
        <v>0</v>
      </c>
      <c r="G16" s="8"/>
      <c r="H16" s="8"/>
      <c r="I16" s="8"/>
      <c r="J16" s="8"/>
      <c r="K16" s="8"/>
      <c r="L16" s="1" t="b">
        <f>TRUE()</f>
        <v>1</v>
      </c>
      <c r="M16" s="1"/>
      <c r="N16">
        <v>-1</v>
      </c>
      <c r="Q16" s="13" t="s">
        <v>73</v>
      </c>
      <c r="T16" t="s">
        <v>74</v>
      </c>
      <c r="W16" t="s">
        <v>75</v>
      </c>
    </row>
    <row r="17" spans="2:23" x14ac:dyDescent="0.4">
      <c r="B17">
        <v>0</v>
      </c>
      <c r="C17" t="b">
        <f>TRUE()</f>
        <v>1</v>
      </c>
      <c r="D17" t="b">
        <f>TRUE()</f>
        <v>1</v>
      </c>
      <c r="E17" t="b">
        <f>TRUE()</f>
        <v>1</v>
      </c>
      <c r="F17" s="8" t="b">
        <f>FALSE()</f>
        <v>0</v>
      </c>
      <c r="G17" s="8"/>
      <c r="H17" s="8"/>
      <c r="I17" s="8"/>
      <c r="J17" s="8"/>
      <c r="K17" s="8"/>
      <c r="L17" s="1" t="b">
        <f>TRUE()</f>
        <v>1</v>
      </c>
      <c r="M17" s="1"/>
      <c r="N17" t="b">
        <f>TRUE()</f>
        <v>1</v>
      </c>
      <c r="O17">
        <v>0</v>
      </c>
      <c r="Q17" s="13" t="s">
        <v>73</v>
      </c>
      <c r="T17" t="s">
        <v>74</v>
      </c>
      <c r="W17" t="s">
        <v>75</v>
      </c>
    </row>
    <row r="18" spans="2:23" x14ac:dyDescent="0.4">
      <c r="B18">
        <v>0</v>
      </c>
      <c r="C18" t="b">
        <f>TRUE()</f>
        <v>1</v>
      </c>
      <c r="D18" t="b">
        <f>TRUE()</f>
        <v>1</v>
      </c>
      <c r="E18" t="b">
        <f>TRUE()</f>
        <v>1</v>
      </c>
      <c r="F18" s="8" t="b">
        <f>FALSE()</f>
        <v>0</v>
      </c>
      <c r="G18" s="8"/>
      <c r="H18" s="8"/>
      <c r="I18" s="8"/>
      <c r="J18" s="8"/>
      <c r="K18" s="8"/>
      <c r="L18" s="1" t="b">
        <f>TRUE()</f>
        <v>1</v>
      </c>
      <c r="M18" s="1"/>
      <c r="N18" t="b">
        <f>TRUE()</f>
        <v>1</v>
      </c>
      <c r="O18" s="28" t="s">
        <v>67</v>
      </c>
      <c r="Q18" s="13" t="s">
        <v>73</v>
      </c>
      <c r="T18" t="s">
        <v>74</v>
      </c>
      <c r="W18" t="s">
        <v>75</v>
      </c>
    </row>
    <row r="19" spans="2:23" x14ac:dyDescent="0.4">
      <c r="B19">
        <v>0</v>
      </c>
      <c r="C19" t="b">
        <f>TRUE()</f>
        <v>1</v>
      </c>
      <c r="D19" t="b">
        <f>TRUE()</f>
        <v>1</v>
      </c>
      <c r="E19" t="b">
        <f>TRUE()</f>
        <v>1</v>
      </c>
      <c r="F19" s="8" t="b">
        <f>TRUE()</f>
        <v>1</v>
      </c>
      <c r="G19" s="8"/>
      <c r="H19" s="8"/>
      <c r="I19" s="8"/>
      <c r="J19" s="8"/>
      <c r="K19" s="8"/>
      <c r="L19" s="1" t="b">
        <f>FALSE()</f>
        <v>0</v>
      </c>
      <c r="M19" s="1"/>
      <c r="Q19" s="13" t="s">
        <v>70</v>
      </c>
      <c r="R19" t="b">
        <f>TRUE()</f>
        <v>1</v>
      </c>
      <c r="T19" t="s">
        <v>77</v>
      </c>
    </row>
    <row r="20" spans="2:23" x14ac:dyDescent="0.4">
      <c r="B20">
        <v>0</v>
      </c>
      <c r="C20" t="b">
        <f>TRUE()</f>
        <v>1</v>
      </c>
      <c r="D20" t="b">
        <f>TRUE()</f>
        <v>1</v>
      </c>
      <c r="E20" t="b">
        <f>TRUE()</f>
        <v>1</v>
      </c>
      <c r="F20" s="8" t="b">
        <f>TRUE()</f>
        <v>1</v>
      </c>
      <c r="G20" s="8"/>
      <c r="H20" s="8"/>
      <c r="I20" s="8"/>
      <c r="J20" s="8"/>
      <c r="K20" s="8"/>
      <c r="L20" s="1" t="b">
        <f>TRUE()</f>
        <v>1</v>
      </c>
      <c r="M20" s="1"/>
      <c r="N20" t="b">
        <f>FALSE()</f>
        <v>0</v>
      </c>
      <c r="Q20" s="13" t="s">
        <v>73</v>
      </c>
      <c r="T20" t="s">
        <v>74</v>
      </c>
      <c r="W20" t="s">
        <v>75</v>
      </c>
    </row>
    <row r="21" spans="2:23" x14ac:dyDescent="0.4">
      <c r="B21">
        <v>0</v>
      </c>
      <c r="C21" t="b">
        <f>TRUE()</f>
        <v>1</v>
      </c>
      <c r="D21" t="b">
        <f>TRUE()</f>
        <v>1</v>
      </c>
      <c r="E21" t="b">
        <f>TRUE()</f>
        <v>1</v>
      </c>
      <c r="F21" s="8" t="b">
        <f>TRUE()</f>
        <v>1</v>
      </c>
      <c r="G21" s="8"/>
      <c r="H21" s="8"/>
      <c r="I21" s="8"/>
      <c r="J21" s="8"/>
      <c r="K21" s="8"/>
      <c r="L21" s="1" t="b">
        <f>TRUE()</f>
        <v>1</v>
      </c>
      <c r="M21" s="1"/>
      <c r="N21" t="b">
        <f>TRUE()</f>
        <v>1</v>
      </c>
      <c r="O21">
        <v>0</v>
      </c>
      <c r="Q21" s="13" t="s">
        <v>73</v>
      </c>
      <c r="T21" t="s">
        <v>74</v>
      </c>
      <c r="W21" t="s">
        <v>75</v>
      </c>
    </row>
    <row r="22" spans="2:23" x14ac:dyDescent="0.4">
      <c r="B22">
        <v>0</v>
      </c>
      <c r="C22" t="b">
        <f>TRUE()</f>
        <v>1</v>
      </c>
      <c r="D22" t="b">
        <f>TRUE()</f>
        <v>1</v>
      </c>
      <c r="E22" t="b">
        <f>TRUE()</f>
        <v>1</v>
      </c>
      <c r="F22" s="8" t="b">
        <f>TRUE()</f>
        <v>1</v>
      </c>
      <c r="G22" s="8"/>
      <c r="H22" s="8"/>
      <c r="I22" s="8"/>
      <c r="J22" s="8"/>
      <c r="K22" s="8"/>
      <c r="L22" s="1" t="b">
        <f>TRUE()</f>
        <v>1</v>
      </c>
      <c r="M22" s="1"/>
      <c r="N22" t="b">
        <f>TRUE()</f>
        <v>1</v>
      </c>
      <c r="O22" s="28" t="s">
        <v>67</v>
      </c>
      <c r="Q22" s="13" t="s">
        <v>73</v>
      </c>
      <c r="T22" t="s">
        <v>74</v>
      </c>
      <c r="W22" t="s">
        <v>75</v>
      </c>
    </row>
    <row r="23" spans="2:23" x14ac:dyDescent="0.4">
      <c r="F23" s="22"/>
      <c r="G23" s="22"/>
      <c r="H23" s="22"/>
      <c r="I23" s="22"/>
      <c r="J23" s="22"/>
      <c r="K23" s="22"/>
      <c r="L23" s="1"/>
      <c r="M23" s="1"/>
    </row>
    <row r="24" spans="2:23" x14ac:dyDescent="0.4">
      <c r="B24">
        <v>1</v>
      </c>
      <c r="C24" t="b">
        <f>FALSE</f>
        <v>0</v>
      </c>
      <c r="D24" s="17"/>
      <c r="E24" s="17"/>
      <c r="F24" s="8"/>
      <c r="G24" s="8"/>
      <c r="H24" s="8"/>
      <c r="I24" s="8"/>
      <c r="J24" s="8"/>
      <c r="K24" s="8"/>
      <c r="L24" s="1"/>
      <c r="M24" s="1"/>
      <c r="N24" s="17"/>
      <c r="O24" s="17"/>
      <c r="Q24" t="s">
        <v>70</v>
      </c>
      <c r="R24" t="b">
        <f>FALSE()</f>
        <v>0</v>
      </c>
      <c r="T24" t="s">
        <v>78</v>
      </c>
    </row>
    <row r="25" spans="2:23" x14ac:dyDescent="0.4">
      <c r="B25">
        <v>1</v>
      </c>
      <c r="C25" t="b">
        <f>TRUE()</f>
        <v>1</v>
      </c>
      <c r="D25" t="b">
        <f>FALSE()</f>
        <v>0</v>
      </c>
      <c r="E25" s="17"/>
      <c r="F25" s="8"/>
      <c r="G25" s="8"/>
      <c r="H25" s="8"/>
      <c r="I25" s="8"/>
      <c r="J25" s="8"/>
      <c r="K25" s="8"/>
      <c r="L25" s="1"/>
      <c r="M25" s="1"/>
      <c r="N25" s="17"/>
      <c r="O25" s="17"/>
      <c r="Q25" t="s">
        <v>70</v>
      </c>
      <c r="R25" t="b">
        <f>FALSE()</f>
        <v>0</v>
      </c>
      <c r="T25" t="s">
        <v>78</v>
      </c>
    </row>
    <row r="26" spans="2:23" x14ac:dyDescent="0.4">
      <c r="B26">
        <v>1</v>
      </c>
      <c r="C26" t="b">
        <f>TRUE()</f>
        <v>1</v>
      </c>
      <c r="D26" t="b">
        <f>TRUE()</f>
        <v>1</v>
      </c>
      <c r="E26" t="b">
        <f>FALSE()</f>
        <v>0</v>
      </c>
      <c r="F26" s="8"/>
      <c r="G26" s="8"/>
      <c r="H26" s="8"/>
      <c r="I26" s="8"/>
      <c r="J26" s="8"/>
      <c r="K26" s="8"/>
      <c r="L26" s="1" t="b">
        <f>FALSE()</f>
        <v>0</v>
      </c>
      <c r="M26" s="1"/>
      <c r="Q26" t="s">
        <v>70</v>
      </c>
      <c r="R26" t="b">
        <f>TRUE()</f>
        <v>1</v>
      </c>
      <c r="T26" t="s">
        <v>82</v>
      </c>
    </row>
    <row r="27" spans="2:23" x14ac:dyDescent="0.4">
      <c r="B27">
        <v>1</v>
      </c>
      <c r="C27" t="b">
        <f>TRUE()</f>
        <v>1</v>
      </c>
      <c r="D27" t="b">
        <f>TRUE()</f>
        <v>1</v>
      </c>
      <c r="E27" t="b">
        <f>FALSE()</f>
        <v>0</v>
      </c>
      <c r="F27" s="8"/>
      <c r="G27" s="8"/>
      <c r="H27" s="8"/>
      <c r="I27" s="8"/>
      <c r="J27" s="8"/>
      <c r="K27" s="8"/>
      <c r="L27" s="1" t="b">
        <f>TRUE()</f>
        <v>1</v>
      </c>
      <c r="M27" s="1"/>
      <c r="N27" t="b">
        <f>FALSE()</f>
        <v>0</v>
      </c>
      <c r="Q27" t="s">
        <v>70</v>
      </c>
      <c r="R27" t="b">
        <f>TRUE()</f>
        <v>1</v>
      </c>
      <c r="T27" t="s">
        <v>82</v>
      </c>
      <c r="W27" t="s">
        <v>80</v>
      </c>
    </row>
    <row r="28" spans="2:23" x14ac:dyDescent="0.4">
      <c r="B28">
        <v>1</v>
      </c>
      <c r="C28" t="b">
        <f>TRUE()</f>
        <v>1</v>
      </c>
      <c r="D28" t="b">
        <f>TRUE()</f>
        <v>1</v>
      </c>
      <c r="E28" t="b">
        <f>FALSE()</f>
        <v>0</v>
      </c>
      <c r="F28" s="8"/>
      <c r="G28" s="8"/>
      <c r="H28" s="8"/>
      <c r="I28" s="8"/>
      <c r="J28" s="8"/>
      <c r="K28" s="8"/>
      <c r="L28" s="1" t="b">
        <f>TRUE()</f>
        <v>1</v>
      </c>
      <c r="M28" s="1"/>
      <c r="N28" t="b">
        <f>TRUE()</f>
        <v>1</v>
      </c>
      <c r="Q28" t="s">
        <v>70</v>
      </c>
      <c r="R28" t="b">
        <f>FALSE()</f>
        <v>0</v>
      </c>
      <c r="T28" t="s">
        <v>81</v>
      </c>
    </row>
    <row r="29" spans="2:23" x14ac:dyDescent="0.4">
      <c r="B29">
        <v>1</v>
      </c>
      <c r="C29" t="b">
        <f>TRUE()</f>
        <v>1</v>
      </c>
      <c r="D29" t="b">
        <f>TRUE()</f>
        <v>1</v>
      </c>
      <c r="E29" t="b">
        <f>TRUE()</f>
        <v>1</v>
      </c>
      <c r="F29" s="8" t="b">
        <f>FALSE()</f>
        <v>0</v>
      </c>
      <c r="G29" s="8"/>
      <c r="H29" s="8"/>
      <c r="I29" s="8"/>
      <c r="J29" s="8"/>
      <c r="K29" s="8"/>
      <c r="L29" s="1" t="b">
        <f>FALSE()</f>
        <v>0</v>
      </c>
      <c r="M29" s="1"/>
      <c r="Q29" t="s">
        <v>70</v>
      </c>
      <c r="R29" t="b">
        <f>FALSE()</f>
        <v>0</v>
      </c>
      <c r="S29" t="s">
        <v>79</v>
      </c>
      <c r="T29" t="s">
        <v>83</v>
      </c>
    </row>
    <row r="30" spans="2:23" x14ac:dyDescent="0.4">
      <c r="B30">
        <v>1</v>
      </c>
      <c r="C30" t="b">
        <f>TRUE()</f>
        <v>1</v>
      </c>
      <c r="D30" t="b">
        <f>TRUE()</f>
        <v>1</v>
      </c>
      <c r="E30" t="b">
        <f>TRUE()</f>
        <v>1</v>
      </c>
      <c r="F30" s="8" t="b">
        <f>FALSE()</f>
        <v>0</v>
      </c>
      <c r="G30" s="8"/>
      <c r="H30" s="8"/>
      <c r="I30" s="8"/>
      <c r="J30" s="8"/>
      <c r="K30" s="8"/>
      <c r="L30" s="1" t="b">
        <f>TRUE()</f>
        <v>1</v>
      </c>
      <c r="M30" s="1"/>
      <c r="N30" t="b">
        <f>FALSE()</f>
        <v>0</v>
      </c>
      <c r="Q30" t="s">
        <v>70</v>
      </c>
      <c r="R30" t="b">
        <f>FALSE()</f>
        <v>0</v>
      </c>
      <c r="T30" t="s">
        <v>83</v>
      </c>
      <c r="W30" t="s">
        <v>84</v>
      </c>
    </row>
    <row r="31" spans="2:23" x14ac:dyDescent="0.4">
      <c r="B31">
        <v>1</v>
      </c>
      <c r="C31" t="b">
        <f>TRUE()</f>
        <v>1</v>
      </c>
      <c r="D31" t="b">
        <f>TRUE()</f>
        <v>1</v>
      </c>
      <c r="E31" t="b">
        <f>TRUE()</f>
        <v>1</v>
      </c>
      <c r="F31" s="8" t="b">
        <f>FALSE()</f>
        <v>0</v>
      </c>
      <c r="G31" s="8"/>
      <c r="H31" s="8"/>
      <c r="I31" s="8"/>
      <c r="J31" s="8"/>
      <c r="K31" s="8"/>
      <c r="L31" s="1" t="b">
        <f>TRUE()</f>
        <v>1</v>
      </c>
      <c r="M31" s="1"/>
      <c r="N31" t="b">
        <f>TRUE()</f>
        <v>1</v>
      </c>
      <c r="O31">
        <v>0</v>
      </c>
      <c r="Q31" t="s">
        <v>70</v>
      </c>
      <c r="R31" t="b">
        <f>FALSE()</f>
        <v>0</v>
      </c>
      <c r="T31" t="s">
        <v>83</v>
      </c>
      <c r="W31" t="s">
        <v>85</v>
      </c>
    </row>
    <row r="32" spans="2:23" x14ac:dyDescent="0.4">
      <c r="B32">
        <v>1</v>
      </c>
      <c r="C32" t="b">
        <f>TRUE()</f>
        <v>1</v>
      </c>
      <c r="D32" t="b">
        <f>TRUE()</f>
        <v>1</v>
      </c>
      <c r="E32" t="b">
        <f>TRUE()</f>
        <v>1</v>
      </c>
      <c r="F32" s="8" t="b">
        <f>FALSE()</f>
        <v>0</v>
      </c>
      <c r="G32" s="8"/>
      <c r="H32" s="8"/>
      <c r="I32" s="8"/>
      <c r="J32" s="8"/>
      <c r="K32" s="8"/>
      <c r="L32" s="1" t="b">
        <f>TRUE()</f>
        <v>1</v>
      </c>
      <c r="M32" s="1"/>
      <c r="N32" t="b">
        <f>TRUE()</f>
        <v>1</v>
      </c>
      <c r="O32" s="28" t="s">
        <v>67</v>
      </c>
      <c r="Q32" t="s">
        <v>70</v>
      </c>
      <c r="R32" t="b">
        <f>FALSE()</f>
        <v>0</v>
      </c>
      <c r="T32" t="s">
        <v>83</v>
      </c>
    </row>
    <row r="33" spans="2:23" x14ac:dyDescent="0.4">
      <c r="B33">
        <v>1</v>
      </c>
      <c r="C33" t="b">
        <f>TRUE()</f>
        <v>1</v>
      </c>
      <c r="D33" t="b">
        <f>TRUE()</f>
        <v>1</v>
      </c>
      <c r="E33" t="b">
        <f>TRUE()</f>
        <v>1</v>
      </c>
      <c r="F33" s="8" t="b">
        <f>TRUE()</f>
        <v>1</v>
      </c>
      <c r="G33" s="8"/>
      <c r="H33" s="8"/>
      <c r="I33" s="8"/>
      <c r="J33" s="8"/>
      <c r="K33" s="8"/>
      <c r="L33" s="1" t="b">
        <f>FALSE()</f>
        <v>0</v>
      </c>
      <c r="M33" s="1"/>
      <c r="Q33" t="s">
        <v>70</v>
      </c>
      <c r="R33" t="b">
        <f>TRUE()</f>
        <v>1</v>
      </c>
      <c r="T33" t="s">
        <v>86</v>
      </c>
    </row>
    <row r="34" spans="2:23" x14ac:dyDescent="0.4">
      <c r="B34">
        <v>1</v>
      </c>
      <c r="C34" t="b">
        <f>TRUE()</f>
        <v>1</v>
      </c>
      <c r="D34" t="b">
        <f>TRUE()</f>
        <v>1</v>
      </c>
      <c r="E34" t="b">
        <f>TRUE()</f>
        <v>1</v>
      </c>
      <c r="F34" s="8" t="b">
        <f>TRUE()</f>
        <v>1</v>
      </c>
      <c r="G34" s="8"/>
      <c r="H34" s="8"/>
      <c r="I34" s="8"/>
      <c r="J34" s="8"/>
      <c r="K34" s="8"/>
      <c r="L34" s="1" t="b">
        <f>TRUE()</f>
        <v>1</v>
      </c>
      <c r="M34" s="1"/>
      <c r="N34" t="b">
        <f>FALSE()</f>
        <v>0</v>
      </c>
      <c r="Q34" t="s">
        <v>70</v>
      </c>
      <c r="R34" t="b">
        <f>TRUE()</f>
        <v>1</v>
      </c>
      <c r="T34" t="s">
        <v>86</v>
      </c>
    </row>
    <row r="35" spans="2:23" x14ac:dyDescent="0.4">
      <c r="B35">
        <v>1</v>
      </c>
      <c r="C35" t="b">
        <f>TRUE()</f>
        <v>1</v>
      </c>
      <c r="D35" t="b">
        <f>TRUE()</f>
        <v>1</v>
      </c>
      <c r="E35" t="b">
        <f>TRUE()</f>
        <v>1</v>
      </c>
      <c r="F35" s="8" t="b">
        <f>TRUE()</f>
        <v>1</v>
      </c>
      <c r="G35" s="8"/>
      <c r="H35" s="8"/>
      <c r="I35" s="8"/>
      <c r="J35" s="8"/>
      <c r="K35" s="8"/>
      <c r="L35" s="1" t="b">
        <f>TRUE()</f>
        <v>1</v>
      </c>
      <c r="M35" s="1"/>
      <c r="N35" t="b">
        <f>TRUE()</f>
        <v>1</v>
      </c>
      <c r="O35">
        <v>0</v>
      </c>
      <c r="Q35" t="s">
        <v>70</v>
      </c>
      <c r="R35" t="b">
        <f>FALSE()</f>
        <v>0</v>
      </c>
      <c r="T35" t="s">
        <v>87</v>
      </c>
    </row>
    <row r="36" spans="2:23" x14ac:dyDescent="0.4">
      <c r="B36">
        <v>1</v>
      </c>
      <c r="C36" t="b">
        <f>TRUE()</f>
        <v>1</v>
      </c>
      <c r="D36" t="b">
        <f>TRUE()</f>
        <v>1</v>
      </c>
      <c r="E36" t="b">
        <f>TRUE()</f>
        <v>1</v>
      </c>
      <c r="F36" s="8" t="b">
        <f>TRUE()</f>
        <v>1</v>
      </c>
      <c r="G36" s="8"/>
      <c r="H36" s="8"/>
      <c r="I36" s="8"/>
      <c r="J36" s="8"/>
      <c r="K36" s="8"/>
      <c r="L36" s="1" t="b">
        <f>TRUE()</f>
        <v>1</v>
      </c>
      <c r="M36" s="1"/>
      <c r="N36" t="b">
        <f>TRUE()</f>
        <v>1</v>
      </c>
      <c r="O36" s="28" t="s">
        <v>67</v>
      </c>
      <c r="Q36" t="s">
        <v>70</v>
      </c>
      <c r="R36" t="b">
        <v>0</v>
      </c>
      <c r="T36" t="s">
        <v>87</v>
      </c>
    </row>
    <row r="37" spans="2:23" x14ac:dyDescent="0.4">
      <c r="F37" s="22"/>
      <c r="G37" s="22"/>
      <c r="H37" s="22"/>
      <c r="I37" s="22"/>
      <c r="J37" s="22"/>
      <c r="K37" s="22"/>
      <c r="L37" s="22"/>
      <c r="M37" s="22"/>
    </row>
    <row r="38" spans="2:23" x14ac:dyDescent="0.4">
      <c r="B38">
        <v>2</v>
      </c>
      <c r="C38" t="b">
        <f>FALSE</f>
        <v>0</v>
      </c>
      <c r="D38" s="17"/>
      <c r="E38" s="17"/>
      <c r="F38" s="8"/>
      <c r="G38" s="8"/>
      <c r="H38" s="8"/>
      <c r="I38" s="8"/>
      <c r="J38" s="8"/>
      <c r="K38" s="8"/>
      <c r="L38" s="1"/>
      <c r="M38" s="1"/>
      <c r="N38" s="17"/>
      <c r="O38" s="17"/>
      <c r="Q38" t="s">
        <v>70</v>
      </c>
      <c r="R38" t="b">
        <f>FALSE()</f>
        <v>0</v>
      </c>
      <c r="T38" t="s">
        <v>88</v>
      </c>
    </row>
    <row r="39" spans="2:23" x14ac:dyDescent="0.4">
      <c r="B39">
        <v>2</v>
      </c>
      <c r="C39" t="b">
        <f>TRUE()</f>
        <v>1</v>
      </c>
      <c r="D39" t="b">
        <f>FALSE()</f>
        <v>0</v>
      </c>
      <c r="E39" t="b">
        <f>FALSE()</f>
        <v>0</v>
      </c>
      <c r="F39" s="8"/>
      <c r="G39" s="8"/>
      <c r="H39" s="8"/>
      <c r="I39" s="8"/>
      <c r="J39" s="8"/>
      <c r="K39" s="8"/>
      <c r="L39" s="1" t="b">
        <f>FALSE()</f>
        <v>0</v>
      </c>
      <c r="M39" s="1"/>
      <c r="Q39" t="s">
        <v>70</v>
      </c>
      <c r="R39" t="b">
        <f>TRUE()</f>
        <v>1</v>
      </c>
      <c r="T39" t="s">
        <v>89</v>
      </c>
    </row>
    <row r="40" spans="2:23" x14ac:dyDescent="0.4">
      <c r="E40" t="b">
        <f>FALSE()</f>
        <v>0</v>
      </c>
      <c r="F40" s="8"/>
      <c r="G40" s="8"/>
      <c r="H40" s="8"/>
      <c r="I40" s="8"/>
      <c r="J40" s="8"/>
      <c r="K40" s="8"/>
      <c r="L40" s="1" t="b">
        <f>TRUE()</f>
        <v>1</v>
      </c>
      <c r="M40" s="1"/>
      <c r="N40" t="b">
        <f>FALSE()</f>
        <v>0</v>
      </c>
      <c r="Q40" t="s">
        <v>70</v>
      </c>
      <c r="R40" t="b">
        <v>1</v>
      </c>
      <c r="T40" t="s">
        <v>89</v>
      </c>
      <c r="W40" t="s">
        <v>90</v>
      </c>
    </row>
    <row r="41" spans="2:23" x14ac:dyDescent="0.4">
      <c r="E41" t="b">
        <f>FALSE()</f>
        <v>0</v>
      </c>
      <c r="F41" s="8"/>
      <c r="G41" s="8"/>
      <c r="H41" s="8"/>
      <c r="I41" s="8"/>
      <c r="J41" s="8"/>
      <c r="K41" s="8"/>
      <c r="L41" s="1" t="b">
        <f>TRUE()</f>
        <v>1</v>
      </c>
      <c r="M41" s="1"/>
      <c r="N41" t="b">
        <f>TRUE()</f>
        <v>1</v>
      </c>
      <c r="Q41" t="s">
        <v>70</v>
      </c>
      <c r="R41" t="b">
        <f>FALSE()</f>
        <v>0</v>
      </c>
      <c r="T41" t="s">
        <v>91</v>
      </c>
    </row>
    <row r="42" spans="2:23" x14ac:dyDescent="0.4">
      <c r="E42" t="b">
        <f>TRUE()</f>
        <v>1</v>
      </c>
      <c r="F42" s="8" t="b">
        <f>FALSE()</f>
        <v>0</v>
      </c>
      <c r="G42" s="8"/>
      <c r="H42" s="8"/>
      <c r="I42" s="8"/>
      <c r="J42" s="8"/>
      <c r="K42" s="8"/>
      <c r="L42" s="1" t="b">
        <f>FALSE()</f>
        <v>0</v>
      </c>
      <c r="M42" s="1"/>
      <c r="Q42" t="s">
        <v>70</v>
      </c>
      <c r="R42" t="b">
        <f>FALSE()</f>
        <v>0</v>
      </c>
      <c r="T42" t="s">
        <v>76</v>
      </c>
      <c r="W42" t="s">
        <v>92</v>
      </c>
    </row>
    <row r="43" spans="2:23" x14ac:dyDescent="0.4">
      <c r="E43" t="b">
        <f>TRUE()</f>
        <v>1</v>
      </c>
      <c r="F43" s="8" t="b">
        <f>FALSE()</f>
        <v>0</v>
      </c>
      <c r="G43" s="8"/>
      <c r="H43" s="8"/>
      <c r="I43" s="8"/>
      <c r="J43" s="8"/>
      <c r="K43" s="8"/>
      <c r="L43" s="1" t="b">
        <f>TRUE()</f>
        <v>1</v>
      </c>
      <c r="M43" s="1"/>
      <c r="N43" t="b">
        <f>FALSE()</f>
        <v>0</v>
      </c>
      <c r="O43">
        <v>0</v>
      </c>
      <c r="Q43" t="s">
        <v>70</v>
      </c>
      <c r="R43" t="b">
        <f>FALSE()</f>
        <v>0</v>
      </c>
      <c r="T43" t="s">
        <v>83</v>
      </c>
      <c r="W43" t="s">
        <v>84</v>
      </c>
    </row>
    <row r="44" spans="2:23" x14ac:dyDescent="0.4">
      <c r="E44" t="b">
        <f>TRUE()</f>
        <v>1</v>
      </c>
      <c r="F44" s="8" t="b">
        <f>FALSE()</f>
        <v>0</v>
      </c>
      <c r="G44" s="8"/>
      <c r="H44" s="8"/>
      <c r="I44" s="8"/>
      <c r="J44" s="8"/>
      <c r="K44" s="8"/>
      <c r="L44" s="1" t="b">
        <f>TRUE()</f>
        <v>1</v>
      </c>
      <c r="M44" s="1"/>
      <c r="N44" t="b">
        <f>FALSE()</f>
        <v>0</v>
      </c>
      <c r="O44" s="28" t="s">
        <v>67</v>
      </c>
      <c r="Q44" t="s">
        <v>70</v>
      </c>
      <c r="R44" t="b">
        <f>TRUE()</f>
        <v>1</v>
      </c>
      <c r="T44" t="s">
        <v>89</v>
      </c>
      <c r="W44" t="s">
        <v>93</v>
      </c>
    </row>
    <row r="45" spans="2:23" x14ac:dyDescent="0.4">
      <c r="E45" t="b">
        <f>TRUE()</f>
        <v>1</v>
      </c>
      <c r="F45" s="8" t="b">
        <f>FALSE()</f>
        <v>0</v>
      </c>
      <c r="G45" s="8"/>
      <c r="H45" s="8"/>
      <c r="I45" s="8"/>
      <c r="J45" s="8"/>
      <c r="K45" s="8"/>
      <c r="L45" s="1" t="b">
        <f>TRUE()</f>
        <v>1</v>
      </c>
      <c r="M45" s="1"/>
      <c r="N45" t="b">
        <f>TRUE()</f>
        <v>1</v>
      </c>
      <c r="O45">
        <v>0</v>
      </c>
      <c r="Q45" t="s">
        <v>70</v>
      </c>
      <c r="R45" t="b">
        <f>FALSE()</f>
        <v>0</v>
      </c>
      <c r="T45" t="s">
        <v>91</v>
      </c>
    </row>
    <row r="46" spans="2:23" x14ac:dyDescent="0.4">
      <c r="E46" t="b">
        <f>TRUE()</f>
        <v>1</v>
      </c>
      <c r="F46" s="8" t="b">
        <f>FALSE()</f>
        <v>0</v>
      </c>
      <c r="G46" s="8"/>
      <c r="H46" s="8"/>
      <c r="I46" s="8"/>
      <c r="J46" s="8"/>
      <c r="K46" s="8"/>
      <c r="L46" s="1" t="b">
        <f>TRUE()</f>
        <v>1</v>
      </c>
      <c r="M46" s="1"/>
      <c r="N46" t="b">
        <f>TRUE()</f>
        <v>1</v>
      </c>
      <c r="O46" s="28" t="s">
        <v>67</v>
      </c>
      <c r="Q46" t="s">
        <v>70</v>
      </c>
      <c r="R46" t="b">
        <f>TRUE()</f>
        <v>1</v>
      </c>
      <c r="T46" t="s">
        <v>89</v>
      </c>
    </row>
    <row r="47" spans="2:23" x14ac:dyDescent="0.4">
      <c r="E47" t="b">
        <f>TRUE()</f>
        <v>1</v>
      </c>
      <c r="F47" s="8" t="b">
        <f>TRUE()</f>
        <v>1</v>
      </c>
      <c r="G47" s="8"/>
      <c r="H47" s="8"/>
      <c r="I47" s="8"/>
      <c r="J47" s="8"/>
      <c r="K47" s="8"/>
      <c r="L47" s="1" t="b">
        <f>FALSE()</f>
        <v>0</v>
      </c>
      <c r="M47" s="1"/>
      <c r="Q47" t="s">
        <v>70</v>
      </c>
      <c r="R47" t="b">
        <f>TRUE()</f>
        <v>1</v>
      </c>
      <c r="T47" t="s">
        <v>94</v>
      </c>
    </row>
    <row r="48" spans="2:23" x14ac:dyDescent="0.4">
      <c r="E48" t="b">
        <f>TRUE()</f>
        <v>1</v>
      </c>
      <c r="F48" s="8" t="b">
        <f>TRUE()</f>
        <v>1</v>
      </c>
      <c r="G48" s="8"/>
      <c r="H48" s="8"/>
      <c r="I48" s="8"/>
      <c r="J48" s="8"/>
      <c r="K48" s="8"/>
      <c r="L48" s="1" t="b">
        <f>TRUE()</f>
        <v>1</v>
      </c>
      <c r="M48" s="1"/>
      <c r="N48" t="b">
        <f>FALSE()</f>
        <v>0</v>
      </c>
      <c r="O48">
        <v>0</v>
      </c>
      <c r="Q48" t="s">
        <v>70</v>
      </c>
      <c r="R48" t="b">
        <f>TRUE()</f>
        <v>1</v>
      </c>
      <c r="T48" t="s">
        <v>94</v>
      </c>
      <c r="W48" t="s">
        <v>95</v>
      </c>
    </row>
    <row r="49" spans="2:23" x14ac:dyDescent="0.4">
      <c r="E49" t="b">
        <f>TRUE()</f>
        <v>1</v>
      </c>
      <c r="F49" s="8" t="b">
        <f>TRUE()</f>
        <v>1</v>
      </c>
      <c r="G49" s="8"/>
      <c r="H49" s="8"/>
      <c r="I49" s="8"/>
      <c r="J49" s="8"/>
      <c r="K49" s="8"/>
      <c r="L49" s="1" t="b">
        <f>TRUE()</f>
        <v>1</v>
      </c>
      <c r="M49" s="1"/>
      <c r="N49" t="b">
        <f>FALSE()</f>
        <v>0</v>
      </c>
      <c r="O49" s="28" t="s">
        <v>67</v>
      </c>
      <c r="Q49" t="s">
        <v>70</v>
      </c>
      <c r="R49" t="b">
        <f>TRUE()</f>
        <v>1</v>
      </c>
      <c r="T49" t="s">
        <v>89</v>
      </c>
      <c r="W49" t="s">
        <v>93</v>
      </c>
    </row>
    <row r="50" spans="2:23" x14ac:dyDescent="0.4">
      <c r="E50" t="b">
        <f>TRUE()</f>
        <v>1</v>
      </c>
      <c r="F50" s="8" t="b">
        <f>TRUE()</f>
        <v>1</v>
      </c>
      <c r="G50" s="8"/>
      <c r="H50" s="8"/>
      <c r="I50" s="8"/>
      <c r="J50" s="8"/>
      <c r="K50" s="8"/>
      <c r="L50" s="1" t="b">
        <f>TRUE()</f>
        <v>1</v>
      </c>
      <c r="M50" s="1"/>
      <c r="N50" t="b">
        <f>TRUE()</f>
        <v>1</v>
      </c>
      <c r="O50">
        <v>0</v>
      </c>
      <c r="Q50" t="s">
        <v>70</v>
      </c>
      <c r="R50" t="b">
        <f>FALSE()</f>
        <v>0</v>
      </c>
      <c r="T50" t="s">
        <v>87</v>
      </c>
    </row>
    <row r="51" spans="2:23" x14ac:dyDescent="0.4">
      <c r="E51" t="b">
        <f>TRUE()</f>
        <v>1</v>
      </c>
      <c r="F51" s="8" t="b">
        <f>TRUE()</f>
        <v>1</v>
      </c>
      <c r="G51" s="8"/>
      <c r="H51" s="8"/>
      <c r="I51" s="8"/>
      <c r="J51" s="8"/>
      <c r="K51" s="8"/>
      <c r="L51" s="1" t="b">
        <f>TRUE()</f>
        <v>1</v>
      </c>
      <c r="M51" s="1"/>
      <c r="N51">
        <f>0</f>
        <v>0</v>
      </c>
    </row>
    <row r="52" spans="2:23" x14ac:dyDescent="0.4">
      <c r="E52" t="b">
        <f>TRUE()</f>
        <v>1</v>
      </c>
      <c r="F52" s="8" t="b">
        <f>TRUE()</f>
        <v>1</v>
      </c>
      <c r="G52" s="8"/>
      <c r="H52" s="8"/>
      <c r="I52" s="8"/>
      <c r="J52" s="8"/>
      <c r="K52" s="8"/>
      <c r="L52" s="1" t="b">
        <f>TRUE()</f>
        <v>1</v>
      </c>
      <c r="M52" s="1"/>
      <c r="N52" t="b">
        <f>TRUE()</f>
        <v>1</v>
      </c>
      <c r="O52" s="28" t="s">
        <v>67</v>
      </c>
    </row>
    <row r="53" spans="2:23" x14ac:dyDescent="0.4">
      <c r="E53" s="17"/>
      <c r="F53" s="8"/>
      <c r="G53" s="8"/>
      <c r="H53" s="8"/>
      <c r="I53" s="8"/>
      <c r="J53" s="8"/>
      <c r="K53" s="8"/>
      <c r="L53" s="1"/>
      <c r="M53" s="1"/>
      <c r="N53" s="17"/>
      <c r="O53" s="17"/>
    </row>
    <row r="54" spans="2:23" x14ac:dyDescent="0.4">
      <c r="E54" s="17"/>
      <c r="F54" s="8"/>
      <c r="G54" s="8"/>
      <c r="H54" s="8"/>
      <c r="I54" s="8"/>
      <c r="J54" s="8"/>
      <c r="K54" s="8"/>
      <c r="L54" s="1"/>
      <c r="M54" s="1"/>
      <c r="N54" s="17"/>
      <c r="O54" s="17"/>
    </row>
    <row r="55" spans="2:23" x14ac:dyDescent="0.4">
      <c r="B55">
        <v>2</v>
      </c>
      <c r="C55" t="b">
        <f>TRUE()</f>
        <v>1</v>
      </c>
      <c r="D55" t="b">
        <f>TRUE()</f>
        <v>1</v>
      </c>
      <c r="E55" t="b">
        <f>FALSE()</f>
        <v>0</v>
      </c>
      <c r="F55" s="8"/>
      <c r="G55" s="8"/>
      <c r="H55" s="8"/>
      <c r="I55" s="8"/>
      <c r="J55" s="8"/>
      <c r="K55" s="8"/>
      <c r="L55" s="1" t="b">
        <f>FALSE()</f>
        <v>0</v>
      </c>
      <c r="M55" s="1"/>
    </row>
    <row r="56" spans="2:23" x14ac:dyDescent="0.4">
      <c r="B56">
        <v>2</v>
      </c>
      <c r="C56" t="b">
        <f>TRUE()</f>
        <v>1</v>
      </c>
      <c r="D56" t="b">
        <f>TRUE()</f>
        <v>1</v>
      </c>
      <c r="E56" t="b">
        <f>FALSE()</f>
        <v>0</v>
      </c>
      <c r="F56" s="8"/>
      <c r="G56" s="8"/>
      <c r="H56" s="8"/>
      <c r="I56" s="8"/>
      <c r="J56" s="8"/>
      <c r="K56" s="8"/>
      <c r="L56" s="1" t="b">
        <f>TRUE()</f>
        <v>1</v>
      </c>
      <c r="M56" s="1"/>
      <c r="N56" t="b">
        <f>FALSE()</f>
        <v>0</v>
      </c>
    </row>
    <row r="57" spans="2:23" x14ac:dyDescent="0.4">
      <c r="B57">
        <v>2</v>
      </c>
      <c r="C57" t="b">
        <f>TRUE()</f>
        <v>1</v>
      </c>
      <c r="D57" t="b">
        <f>TRUE()</f>
        <v>1</v>
      </c>
      <c r="E57" t="b">
        <f>FALSE()</f>
        <v>0</v>
      </c>
      <c r="F57" s="8"/>
      <c r="G57" s="8"/>
      <c r="H57" s="8"/>
      <c r="I57" s="8"/>
      <c r="J57" s="8"/>
      <c r="K57" s="8"/>
      <c r="L57" s="1" t="b">
        <f>TRUE()</f>
        <v>1</v>
      </c>
      <c r="M57" s="1"/>
      <c r="N57" t="b">
        <f>TRUE()</f>
        <v>1</v>
      </c>
    </row>
    <row r="58" spans="2:23" x14ac:dyDescent="0.4">
      <c r="B58">
        <v>2</v>
      </c>
      <c r="C58" t="b">
        <f>TRUE()</f>
        <v>1</v>
      </c>
      <c r="D58" t="b">
        <f>TRUE()</f>
        <v>1</v>
      </c>
      <c r="E58" t="b">
        <f>TRUE()</f>
        <v>1</v>
      </c>
      <c r="F58" s="8" t="b">
        <f>FALSE()</f>
        <v>0</v>
      </c>
      <c r="G58" s="8"/>
      <c r="H58" s="8"/>
      <c r="I58" s="8"/>
      <c r="J58" s="8"/>
      <c r="K58" s="8"/>
      <c r="L58" s="1" t="b">
        <f>FALSE()</f>
        <v>0</v>
      </c>
      <c r="M58" s="1"/>
    </row>
    <row r="59" spans="2:23" x14ac:dyDescent="0.4">
      <c r="B59">
        <v>2</v>
      </c>
      <c r="C59" t="b">
        <f>TRUE()</f>
        <v>1</v>
      </c>
      <c r="D59" t="b">
        <f>TRUE()</f>
        <v>1</v>
      </c>
      <c r="E59" t="b">
        <f>TRUE()</f>
        <v>1</v>
      </c>
      <c r="F59" s="8" t="b">
        <f>FALSE()</f>
        <v>0</v>
      </c>
      <c r="G59" s="8"/>
      <c r="H59" s="8"/>
      <c r="I59" s="8"/>
      <c r="J59" s="8"/>
      <c r="K59" s="8"/>
      <c r="L59" s="1" t="b">
        <f>TRUE()</f>
        <v>1</v>
      </c>
      <c r="M59" s="1"/>
      <c r="N59" t="b">
        <f>FALSE()</f>
        <v>0</v>
      </c>
    </row>
    <row r="60" spans="2:23" x14ac:dyDescent="0.4">
      <c r="B60">
        <v>2</v>
      </c>
      <c r="C60" t="b">
        <f>TRUE()</f>
        <v>1</v>
      </c>
      <c r="D60" t="b">
        <f>TRUE()</f>
        <v>1</v>
      </c>
      <c r="E60" t="b">
        <f>TRUE()</f>
        <v>1</v>
      </c>
      <c r="F60" s="8" t="b">
        <f>FALSE()</f>
        <v>0</v>
      </c>
      <c r="G60" s="8"/>
      <c r="H60" s="8"/>
      <c r="I60" s="8"/>
      <c r="J60" s="8"/>
      <c r="K60" s="8"/>
      <c r="L60" s="1" t="b">
        <f>TRUE()</f>
        <v>1</v>
      </c>
      <c r="M60" s="1"/>
      <c r="N60" t="b">
        <f>TRUE()</f>
        <v>1</v>
      </c>
      <c r="O60">
        <v>0</v>
      </c>
    </row>
    <row r="61" spans="2:23" x14ac:dyDescent="0.4">
      <c r="B61">
        <v>2</v>
      </c>
      <c r="C61" t="b">
        <f>TRUE()</f>
        <v>1</v>
      </c>
      <c r="D61" t="b">
        <f>TRUE()</f>
        <v>1</v>
      </c>
      <c r="E61" t="b">
        <f>TRUE()</f>
        <v>1</v>
      </c>
      <c r="F61" s="8" t="b">
        <f>FALSE()</f>
        <v>0</v>
      </c>
      <c r="G61" s="8"/>
      <c r="H61" s="8"/>
      <c r="I61" s="8"/>
      <c r="J61" s="8"/>
      <c r="K61" s="8"/>
      <c r="L61" s="1" t="b">
        <f>TRUE()</f>
        <v>1</v>
      </c>
      <c r="M61" s="1"/>
      <c r="N61" t="b">
        <f>TRUE()</f>
        <v>1</v>
      </c>
      <c r="O61" s="28" t="s">
        <v>67</v>
      </c>
    </row>
    <row r="62" spans="2:23" x14ac:dyDescent="0.4">
      <c r="B62">
        <v>2</v>
      </c>
      <c r="C62" t="b">
        <f>TRUE()</f>
        <v>1</v>
      </c>
      <c r="D62" t="b">
        <f>TRUE()</f>
        <v>1</v>
      </c>
      <c r="E62" t="b">
        <f>TRUE()</f>
        <v>1</v>
      </c>
      <c r="F62" s="8" t="b">
        <f>TRUE()</f>
        <v>1</v>
      </c>
      <c r="G62" s="8"/>
      <c r="H62" s="8"/>
      <c r="I62" s="8"/>
      <c r="J62" s="8"/>
      <c r="K62" s="8"/>
      <c r="L62" s="1" t="b">
        <f>FALSE()</f>
        <v>0</v>
      </c>
      <c r="M62" s="1"/>
    </row>
    <row r="63" spans="2:23" x14ac:dyDescent="0.4">
      <c r="B63">
        <v>2</v>
      </c>
      <c r="C63" t="b">
        <f>TRUE()</f>
        <v>1</v>
      </c>
      <c r="D63" t="b">
        <f>TRUE()</f>
        <v>1</v>
      </c>
      <c r="E63" t="b">
        <f>TRUE()</f>
        <v>1</v>
      </c>
      <c r="F63" s="8" t="b">
        <f>TRUE()</f>
        <v>1</v>
      </c>
      <c r="G63" s="8"/>
      <c r="H63" s="8"/>
      <c r="I63" s="8"/>
      <c r="J63" s="8"/>
      <c r="K63" s="8"/>
      <c r="L63" s="1" t="b">
        <f>TRUE()</f>
        <v>1</v>
      </c>
      <c r="M63" s="1"/>
      <c r="N63" t="b">
        <f>FALSE()</f>
        <v>0</v>
      </c>
    </row>
    <row r="64" spans="2:23" x14ac:dyDescent="0.4">
      <c r="B64">
        <v>2</v>
      </c>
      <c r="C64" t="b">
        <f>TRUE()</f>
        <v>1</v>
      </c>
      <c r="D64" t="b">
        <f>TRUE()</f>
        <v>1</v>
      </c>
      <c r="E64" t="b">
        <f>TRUE()</f>
        <v>1</v>
      </c>
      <c r="F64" s="8" t="b">
        <f>TRUE()</f>
        <v>1</v>
      </c>
      <c r="G64" s="8"/>
      <c r="H64" s="8"/>
      <c r="I64" s="8"/>
      <c r="J64" s="8"/>
      <c r="K64" s="8"/>
      <c r="L64" s="1" t="b">
        <f>TRUE()</f>
        <v>1</v>
      </c>
      <c r="M64" s="1"/>
      <c r="N64" t="b">
        <f>TRUE()</f>
        <v>1</v>
      </c>
      <c r="O64">
        <v>0</v>
      </c>
    </row>
    <row r="65" spans="2:15" x14ac:dyDescent="0.4">
      <c r="B65">
        <v>2</v>
      </c>
      <c r="C65" t="b">
        <f>TRUE()</f>
        <v>1</v>
      </c>
      <c r="D65" t="b">
        <f>TRUE()</f>
        <v>1</v>
      </c>
      <c r="E65" t="b">
        <f>TRUE()</f>
        <v>1</v>
      </c>
      <c r="F65" s="8" t="b">
        <f>TRUE()</f>
        <v>1</v>
      </c>
      <c r="G65" s="8"/>
      <c r="H65" s="8"/>
      <c r="I65" s="8"/>
      <c r="J65" s="8"/>
      <c r="K65" s="8"/>
      <c r="L65" s="1" t="b">
        <f>TRUE()</f>
        <v>1</v>
      </c>
      <c r="M65" s="1"/>
      <c r="N65" t="b">
        <f>TRUE()</f>
        <v>1</v>
      </c>
      <c r="O65" s="28" t="s">
        <v>67</v>
      </c>
    </row>
    <row r="66" spans="2:15" x14ac:dyDescent="0.4">
      <c r="F66" s="22"/>
      <c r="G66" s="22"/>
      <c r="H66" s="22"/>
      <c r="I66" s="22"/>
      <c r="J66" s="22"/>
      <c r="K66" s="22"/>
      <c r="L66" s="22"/>
      <c r="M66" s="22"/>
    </row>
    <row r="67" spans="2:15" x14ac:dyDescent="0.4">
      <c r="F67" s="22"/>
      <c r="G67" s="22"/>
      <c r="H67" s="22"/>
      <c r="I67" s="22"/>
      <c r="J67" s="22"/>
      <c r="K67" s="22"/>
      <c r="L67" s="22"/>
      <c r="M67" s="22"/>
    </row>
    <row r="68" spans="2:15" x14ac:dyDescent="0.4">
      <c r="F68" s="22"/>
      <c r="G68" s="22"/>
      <c r="H68" s="22"/>
      <c r="I68" s="22"/>
      <c r="J68" s="22"/>
      <c r="K68" s="22"/>
      <c r="L68" s="22"/>
      <c r="M68" s="22"/>
    </row>
    <row r="69" spans="2:15" x14ac:dyDescent="0.4">
      <c r="F69" s="22"/>
      <c r="G69" s="22"/>
      <c r="H69" s="22"/>
      <c r="I69" s="22"/>
      <c r="J69" s="22"/>
      <c r="K69" s="22"/>
      <c r="L69" s="22"/>
      <c r="M69" s="22"/>
    </row>
    <row r="70" spans="2:15" x14ac:dyDescent="0.4">
      <c r="F70" s="22"/>
      <c r="G70" s="22"/>
      <c r="H70" s="22"/>
      <c r="I70" s="22"/>
      <c r="J70" s="22"/>
      <c r="K70" s="22"/>
      <c r="L70" s="22"/>
      <c r="M70" s="22"/>
    </row>
    <row r="71" spans="2:15" x14ac:dyDescent="0.4">
      <c r="F71" s="22"/>
      <c r="G71" s="22"/>
      <c r="H71" s="22"/>
      <c r="I71" s="22"/>
      <c r="J71" s="22"/>
      <c r="K71" s="22"/>
      <c r="L71" s="22"/>
      <c r="M71" s="22"/>
    </row>
    <row r="72" spans="2:15" x14ac:dyDescent="0.4">
      <c r="F72" s="22"/>
      <c r="G72" s="22"/>
      <c r="H72" s="22"/>
      <c r="I72" s="22"/>
      <c r="J72" s="22"/>
      <c r="K72" s="22"/>
      <c r="L72" s="22"/>
      <c r="M72" s="22"/>
    </row>
    <row r="73" spans="2:15" x14ac:dyDescent="0.4">
      <c r="F73" s="22"/>
      <c r="G73" s="22"/>
      <c r="H73" s="22"/>
      <c r="I73" s="22"/>
      <c r="J73" s="22"/>
      <c r="K73" s="22"/>
      <c r="L73" s="22"/>
      <c r="M73" s="22"/>
    </row>
    <row r="74" spans="2:15" x14ac:dyDescent="0.4">
      <c r="F74" s="22"/>
      <c r="G74" s="22"/>
      <c r="H74" s="22"/>
      <c r="I74" s="22"/>
      <c r="J74" s="22"/>
      <c r="K74" s="22"/>
      <c r="L74" s="22"/>
      <c r="M74" s="22"/>
    </row>
    <row r="75" spans="2:15" x14ac:dyDescent="0.4">
      <c r="F75" s="22"/>
      <c r="G75" s="22"/>
      <c r="H75" s="22"/>
      <c r="I75" s="22"/>
      <c r="J75" s="22"/>
      <c r="K75" s="22"/>
      <c r="L75" s="22"/>
      <c r="M75" s="22"/>
    </row>
    <row r="76" spans="2:15" x14ac:dyDescent="0.4">
      <c r="F76" s="22"/>
      <c r="G76" s="22"/>
      <c r="H76" s="22"/>
      <c r="I76" s="22"/>
      <c r="J76" s="22"/>
      <c r="K76" s="22"/>
      <c r="L76" s="22"/>
      <c r="M76" s="22"/>
    </row>
    <row r="77" spans="2:15" x14ac:dyDescent="0.4">
      <c r="F77" s="22"/>
      <c r="G77" s="22"/>
      <c r="H77" s="22"/>
      <c r="I77" s="22"/>
      <c r="J77" s="22"/>
      <c r="K77" s="22"/>
      <c r="L77" s="22"/>
      <c r="M77" s="22"/>
    </row>
    <row r="78" spans="2:15" x14ac:dyDescent="0.4">
      <c r="F78" s="22"/>
      <c r="G78" s="22"/>
      <c r="H78" s="22"/>
      <c r="I78" s="22"/>
      <c r="J78" s="22"/>
      <c r="K78" s="22"/>
      <c r="L78" s="22"/>
      <c r="M78" s="22"/>
    </row>
    <row r="79" spans="2:15" x14ac:dyDescent="0.4">
      <c r="F79" s="22"/>
      <c r="G79" s="22"/>
      <c r="H79" s="22"/>
      <c r="I79" s="22"/>
      <c r="J79" s="22"/>
      <c r="K79" s="22"/>
      <c r="L79" s="22"/>
      <c r="M79" s="22"/>
    </row>
    <row r="80" spans="2:15" x14ac:dyDescent="0.4">
      <c r="F80" s="22"/>
      <c r="G80" s="22"/>
      <c r="H80" s="22"/>
      <c r="I80" s="22"/>
      <c r="J80" s="22"/>
      <c r="K80" s="22"/>
      <c r="L80" s="22"/>
      <c r="M80" s="22"/>
    </row>
    <row r="81" spans="6:13" x14ac:dyDescent="0.4">
      <c r="F81" s="22"/>
      <c r="G81" s="22"/>
      <c r="H81" s="22"/>
      <c r="I81" s="22"/>
      <c r="J81" s="22"/>
      <c r="K81" s="22"/>
      <c r="L81" s="22"/>
      <c r="M81" s="22"/>
    </row>
    <row r="82" spans="6:13" x14ac:dyDescent="0.4">
      <c r="F82" s="22"/>
      <c r="G82" s="22"/>
      <c r="H82" s="22"/>
      <c r="I82" s="22"/>
      <c r="J82" s="22"/>
      <c r="K82" s="22"/>
      <c r="L82" s="22"/>
      <c r="M82" s="22"/>
    </row>
    <row r="83" spans="6:13" x14ac:dyDescent="0.4">
      <c r="F83" s="22"/>
      <c r="G83" s="22"/>
      <c r="H83" s="22"/>
      <c r="I83" s="22"/>
      <c r="J83" s="22"/>
      <c r="K83" s="22"/>
      <c r="L83" s="22"/>
      <c r="M83" s="22"/>
    </row>
    <row r="84" spans="6:13" x14ac:dyDescent="0.4">
      <c r="F84" s="22"/>
      <c r="G84" s="22"/>
      <c r="H84" s="22"/>
      <c r="I84" s="22"/>
      <c r="J84" s="22"/>
      <c r="K84" s="22"/>
      <c r="L84" s="22"/>
      <c r="M84" s="22"/>
    </row>
    <row r="85" spans="6:13" x14ac:dyDescent="0.4">
      <c r="F85" s="22"/>
      <c r="G85" s="22"/>
      <c r="H85" s="22"/>
      <c r="I85" s="22"/>
      <c r="J85" s="22"/>
      <c r="K85" s="22"/>
      <c r="L85" s="22"/>
      <c r="M85" s="22"/>
    </row>
    <row r="86" spans="6:13" x14ac:dyDescent="0.4">
      <c r="F86" s="22"/>
      <c r="G86" s="22"/>
      <c r="H86" s="22"/>
      <c r="I86" s="22"/>
      <c r="J86" s="22"/>
      <c r="K86" s="22"/>
      <c r="L86" s="22"/>
      <c r="M86" s="22"/>
    </row>
    <row r="87" spans="6:13" x14ac:dyDescent="0.4">
      <c r="F87" s="22"/>
      <c r="G87" s="22"/>
      <c r="H87" s="22"/>
      <c r="I87" s="22"/>
      <c r="J87" s="22"/>
      <c r="K87" s="22"/>
      <c r="L87" s="22"/>
      <c r="M87" s="22"/>
    </row>
    <row r="88" spans="6:13" x14ac:dyDescent="0.4">
      <c r="F88" s="22"/>
      <c r="G88" s="22"/>
      <c r="H88" s="22"/>
      <c r="I88" s="22"/>
      <c r="J88" s="22"/>
      <c r="K88" s="22"/>
      <c r="L88" s="22"/>
      <c r="M88" s="22"/>
    </row>
    <row r="89" spans="6:13" x14ac:dyDescent="0.4">
      <c r="F89" s="22"/>
      <c r="G89" s="22"/>
      <c r="H89" s="22"/>
      <c r="I89" s="22"/>
      <c r="J89" s="22"/>
      <c r="K89" s="22"/>
      <c r="L89" s="22"/>
      <c r="M89" s="22"/>
    </row>
    <row r="90" spans="6:13" x14ac:dyDescent="0.4">
      <c r="F90" s="22"/>
      <c r="G90" s="22"/>
      <c r="H90" s="22"/>
      <c r="I90" s="22"/>
      <c r="J90" s="22"/>
      <c r="K90" s="22"/>
      <c r="L90" s="22"/>
      <c r="M90" s="22"/>
    </row>
    <row r="91" spans="6:13" x14ac:dyDescent="0.4">
      <c r="F91" s="22"/>
      <c r="G91" s="22"/>
      <c r="H91" s="22"/>
      <c r="I91" s="22"/>
      <c r="J91" s="22"/>
      <c r="K91" s="22"/>
      <c r="L91" s="22"/>
      <c r="M91" s="22"/>
    </row>
    <row r="92" spans="6:13" x14ac:dyDescent="0.4">
      <c r="F92" s="22"/>
      <c r="G92" s="22"/>
      <c r="H92" s="22"/>
      <c r="I92" s="22"/>
      <c r="J92" s="22"/>
      <c r="K92" s="22"/>
      <c r="L92" s="22"/>
      <c r="M92" s="22"/>
    </row>
    <row r="93" spans="6:13" x14ac:dyDescent="0.4">
      <c r="F93" s="22"/>
      <c r="G93" s="22"/>
      <c r="H93" s="22"/>
      <c r="I93" s="22"/>
      <c r="J93" s="22"/>
      <c r="K93" s="22"/>
      <c r="L93" s="22"/>
      <c r="M93" s="22"/>
    </row>
    <row r="94" spans="6:13" x14ac:dyDescent="0.4">
      <c r="F94" s="22"/>
      <c r="G94" s="22"/>
      <c r="H94" s="22"/>
      <c r="I94" s="22"/>
      <c r="J94" s="22"/>
      <c r="K94" s="22"/>
      <c r="L94" s="22"/>
      <c r="M94" s="22"/>
    </row>
    <row r="95" spans="6:13" x14ac:dyDescent="0.4">
      <c r="F95" s="22"/>
      <c r="G95" s="22"/>
      <c r="H95" s="22"/>
      <c r="I95" s="22"/>
      <c r="J95" s="22"/>
      <c r="K95" s="22"/>
      <c r="L95" s="22"/>
      <c r="M95" s="22"/>
    </row>
    <row r="96" spans="6:13" x14ac:dyDescent="0.4">
      <c r="F96" s="22"/>
      <c r="G96" s="22"/>
      <c r="H96" s="22"/>
      <c r="I96" s="22"/>
      <c r="J96" s="22"/>
      <c r="K96" s="22"/>
      <c r="L96" s="22"/>
      <c r="M96" s="22"/>
    </row>
    <row r="97" spans="6:13" x14ac:dyDescent="0.4">
      <c r="F97" s="22"/>
      <c r="G97" s="22"/>
      <c r="H97" s="22"/>
      <c r="I97" s="22"/>
      <c r="J97" s="22"/>
      <c r="K97" s="22"/>
      <c r="L97" s="22"/>
      <c r="M97" s="22"/>
    </row>
    <row r="98" spans="6:13" x14ac:dyDescent="0.4">
      <c r="F98" s="22"/>
      <c r="G98" s="22"/>
      <c r="H98" s="22"/>
      <c r="I98" s="22"/>
      <c r="J98" s="22"/>
      <c r="K98" s="22"/>
      <c r="L98" s="22"/>
      <c r="M98" s="22"/>
    </row>
    <row r="99" spans="6:13" x14ac:dyDescent="0.4">
      <c r="F99" s="22"/>
      <c r="G99" s="22"/>
      <c r="H99" s="22"/>
      <c r="I99" s="22"/>
      <c r="J99" s="22"/>
      <c r="K99" s="22"/>
      <c r="L99" s="22"/>
      <c r="M99" s="22"/>
    </row>
    <row r="100" spans="6:13" x14ac:dyDescent="0.4">
      <c r="F100" s="22"/>
      <c r="G100" s="22"/>
      <c r="H100" s="22"/>
      <c r="I100" s="22"/>
      <c r="J100" s="22"/>
      <c r="K100" s="22"/>
      <c r="L100" s="22"/>
      <c r="M100" s="22"/>
    </row>
    <row r="101" spans="6:13" x14ac:dyDescent="0.4">
      <c r="F101" s="22"/>
      <c r="G101" s="22"/>
      <c r="H101" s="22"/>
      <c r="I101" s="22"/>
      <c r="J101" s="22"/>
      <c r="K101" s="22"/>
      <c r="L101" s="22"/>
      <c r="M101" s="22"/>
    </row>
    <row r="102" spans="6:13" x14ac:dyDescent="0.4">
      <c r="F102" s="22"/>
      <c r="G102" s="22"/>
      <c r="H102" s="22"/>
      <c r="I102" s="22"/>
      <c r="J102" s="22"/>
      <c r="K102" s="22"/>
      <c r="L102" s="22"/>
      <c r="M102" s="22"/>
    </row>
    <row r="103" spans="6:13" x14ac:dyDescent="0.4">
      <c r="F103" s="22"/>
      <c r="G103" s="22"/>
      <c r="H103" s="22"/>
      <c r="I103" s="22"/>
      <c r="J103" s="22"/>
      <c r="K103" s="22"/>
      <c r="L103" s="22"/>
      <c r="M103" s="22"/>
    </row>
    <row r="104" spans="6:13" x14ac:dyDescent="0.4">
      <c r="F104" s="22"/>
      <c r="G104" s="22"/>
      <c r="H104" s="22"/>
      <c r="I104" s="22"/>
      <c r="J104" s="22"/>
      <c r="K104" s="22"/>
      <c r="L104" s="22"/>
      <c r="M104" s="22"/>
    </row>
    <row r="105" spans="6:13" x14ac:dyDescent="0.4">
      <c r="F105" s="22"/>
      <c r="G105" s="22"/>
      <c r="H105" s="22"/>
      <c r="I105" s="22"/>
      <c r="J105" s="22"/>
      <c r="K105" s="22"/>
      <c r="L105" s="22"/>
      <c r="M105" s="22"/>
    </row>
    <row r="106" spans="6:13" x14ac:dyDescent="0.4">
      <c r="F106" s="22"/>
      <c r="G106" s="22"/>
      <c r="H106" s="22"/>
      <c r="I106" s="22"/>
      <c r="J106" s="22"/>
      <c r="K106" s="22"/>
      <c r="L106" s="22"/>
      <c r="M106" s="22"/>
    </row>
    <row r="107" spans="6:13" x14ac:dyDescent="0.4">
      <c r="F107" s="22"/>
      <c r="G107" s="22"/>
      <c r="H107" s="22"/>
      <c r="I107" s="22"/>
      <c r="J107" s="22"/>
      <c r="K107" s="22"/>
      <c r="L107" s="22"/>
      <c r="M107" s="22"/>
    </row>
    <row r="108" spans="6:13" x14ac:dyDescent="0.4">
      <c r="F108" s="22"/>
      <c r="G108" s="22"/>
      <c r="H108" s="22"/>
      <c r="I108" s="22"/>
      <c r="J108" s="22"/>
      <c r="K108" s="22"/>
      <c r="L108" s="22"/>
      <c r="M108" s="22"/>
    </row>
    <row r="109" spans="6:13" x14ac:dyDescent="0.4">
      <c r="F109" s="22"/>
      <c r="G109" s="22"/>
      <c r="H109" s="22"/>
      <c r="I109" s="22"/>
      <c r="J109" s="22"/>
      <c r="K109" s="22"/>
      <c r="L109" s="22"/>
      <c r="M109" s="22"/>
    </row>
    <row r="110" spans="6:13" x14ac:dyDescent="0.4">
      <c r="F110" s="22"/>
      <c r="G110" s="22"/>
      <c r="H110" s="22"/>
      <c r="I110" s="22"/>
      <c r="J110" s="22"/>
      <c r="K110" s="22"/>
      <c r="L110" s="22"/>
      <c r="M110" s="22"/>
    </row>
    <row r="111" spans="6:13" x14ac:dyDescent="0.4">
      <c r="F111" s="22"/>
      <c r="G111" s="22"/>
      <c r="H111" s="22"/>
      <c r="I111" s="22"/>
      <c r="J111" s="22"/>
      <c r="K111" s="22"/>
      <c r="L111" s="22"/>
      <c r="M111" s="22"/>
    </row>
    <row r="112" spans="6:13" x14ac:dyDescent="0.4">
      <c r="F112" s="22"/>
      <c r="G112" s="22"/>
      <c r="H112" s="22"/>
      <c r="I112" s="22"/>
      <c r="J112" s="22"/>
      <c r="K112" s="22"/>
      <c r="L112" s="22"/>
      <c r="M112" s="22"/>
    </row>
    <row r="113" spans="6:13" x14ac:dyDescent="0.4">
      <c r="F113" s="22"/>
      <c r="G113" s="22"/>
      <c r="H113" s="22"/>
      <c r="I113" s="22"/>
      <c r="J113" s="22"/>
      <c r="K113" s="22"/>
      <c r="L113" s="22"/>
      <c r="M113" s="22"/>
    </row>
    <row r="114" spans="6:13" x14ac:dyDescent="0.4">
      <c r="F114" s="22"/>
      <c r="G114" s="22"/>
      <c r="H114" s="22"/>
      <c r="I114" s="22"/>
      <c r="J114" s="22"/>
      <c r="K114" s="22"/>
      <c r="L114" s="22"/>
      <c r="M114" s="22"/>
    </row>
    <row r="115" spans="6:13" x14ac:dyDescent="0.4">
      <c r="F115" s="22"/>
      <c r="G115" s="22"/>
      <c r="H115" s="22"/>
      <c r="I115" s="22"/>
      <c r="J115" s="22"/>
      <c r="K115" s="22"/>
      <c r="L115" s="22"/>
      <c r="M115" s="22"/>
    </row>
    <row r="116" spans="6:13" x14ac:dyDescent="0.4">
      <c r="F116" s="22"/>
      <c r="G116" s="22"/>
      <c r="H116" s="22"/>
      <c r="I116" s="22"/>
      <c r="J116" s="22"/>
      <c r="K116" s="22"/>
      <c r="L116" s="22"/>
      <c r="M116" s="22"/>
    </row>
    <row r="117" spans="6:13" x14ac:dyDescent="0.4">
      <c r="F117" s="22"/>
      <c r="G117" s="22"/>
      <c r="H117" s="22"/>
      <c r="I117" s="22"/>
      <c r="J117" s="22"/>
      <c r="K117" s="22"/>
      <c r="L117" s="22"/>
      <c r="M117" s="22"/>
    </row>
    <row r="118" spans="6:13" x14ac:dyDescent="0.4">
      <c r="F118" s="22"/>
      <c r="G118" s="22"/>
      <c r="H118" s="22"/>
      <c r="I118" s="22"/>
      <c r="J118" s="22"/>
      <c r="K118" s="22"/>
      <c r="L118" s="22"/>
      <c r="M118" s="22"/>
    </row>
    <row r="119" spans="6:13" x14ac:dyDescent="0.4">
      <c r="F119" s="22"/>
      <c r="G119" s="22"/>
      <c r="H119" s="22"/>
      <c r="I119" s="22"/>
      <c r="J119" s="22"/>
      <c r="K119" s="22"/>
      <c r="L119" s="22"/>
      <c r="M119" s="22"/>
    </row>
    <row r="120" spans="6:13" x14ac:dyDescent="0.4">
      <c r="F120" s="22"/>
      <c r="G120" s="22"/>
      <c r="H120" s="22"/>
      <c r="I120" s="22"/>
      <c r="J120" s="22"/>
      <c r="K120" s="22"/>
      <c r="L120" s="22"/>
      <c r="M120" s="22"/>
    </row>
    <row r="121" spans="6:13" x14ac:dyDescent="0.4">
      <c r="F121" s="22"/>
      <c r="G121" s="22"/>
      <c r="H121" s="22"/>
      <c r="I121" s="22"/>
      <c r="J121" s="22"/>
      <c r="K121" s="22"/>
      <c r="L121" s="22"/>
      <c r="M121" s="22"/>
    </row>
    <row r="122" spans="6:13" x14ac:dyDescent="0.4">
      <c r="F122" s="22"/>
      <c r="G122" s="22"/>
      <c r="H122" s="22"/>
      <c r="I122" s="22"/>
      <c r="J122" s="22"/>
      <c r="K122" s="22"/>
      <c r="L122" s="22"/>
      <c r="M122" s="22"/>
    </row>
    <row r="123" spans="6:13" x14ac:dyDescent="0.4">
      <c r="F123" s="22"/>
      <c r="G123" s="22"/>
      <c r="H123" s="22"/>
      <c r="I123" s="22"/>
      <c r="J123" s="22"/>
      <c r="K123" s="22"/>
      <c r="L123" s="22"/>
      <c r="M123" s="22"/>
    </row>
    <row r="124" spans="6:13" x14ac:dyDescent="0.4">
      <c r="F124" s="22"/>
      <c r="G124" s="22"/>
      <c r="H124" s="22"/>
      <c r="I124" s="22"/>
      <c r="J124" s="22"/>
      <c r="K124" s="22"/>
      <c r="L124" s="22"/>
      <c r="M124" s="22"/>
    </row>
    <row r="125" spans="6:13" x14ac:dyDescent="0.4">
      <c r="F125" s="22"/>
      <c r="G125" s="22"/>
      <c r="H125" s="22"/>
      <c r="I125" s="22"/>
      <c r="J125" s="22"/>
      <c r="K125" s="22"/>
      <c r="L125" s="22"/>
      <c r="M125" s="22"/>
    </row>
    <row r="126" spans="6:13" x14ac:dyDescent="0.4">
      <c r="F126" s="22"/>
      <c r="G126" s="22"/>
      <c r="H126" s="22"/>
      <c r="I126" s="22"/>
      <c r="J126" s="22"/>
      <c r="K126" s="22"/>
      <c r="L126" s="22"/>
      <c r="M126" s="22"/>
    </row>
    <row r="127" spans="6:13" x14ac:dyDescent="0.4">
      <c r="F127" s="22"/>
      <c r="G127" s="22"/>
      <c r="H127" s="22"/>
      <c r="I127" s="22"/>
      <c r="J127" s="22"/>
      <c r="K127" s="22"/>
      <c r="L127" s="22"/>
      <c r="M127" s="22"/>
    </row>
    <row r="128" spans="6:13" x14ac:dyDescent="0.4">
      <c r="F128" s="22"/>
      <c r="G128" s="22"/>
      <c r="H128" s="22"/>
      <c r="I128" s="22"/>
      <c r="J128" s="22"/>
      <c r="K128" s="22"/>
      <c r="L128" s="22"/>
      <c r="M128" s="22"/>
    </row>
    <row r="129" spans="6:13" x14ac:dyDescent="0.4">
      <c r="F129" s="22"/>
      <c r="G129" s="22"/>
      <c r="H129" s="22"/>
      <c r="I129" s="22"/>
      <c r="J129" s="22"/>
      <c r="K129" s="22"/>
      <c r="L129" s="22"/>
      <c r="M129" s="22"/>
    </row>
    <row r="130" spans="6:13" x14ac:dyDescent="0.4">
      <c r="F130" s="22"/>
      <c r="G130" s="22"/>
      <c r="H130" s="22"/>
      <c r="I130" s="22"/>
      <c r="J130" s="22"/>
      <c r="K130" s="22"/>
      <c r="L130" s="22"/>
      <c r="M130" s="22"/>
    </row>
    <row r="131" spans="6:13" x14ac:dyDescent="0.4">
      <c r="F131" s="22"/>
      <c r="G131" s="22"/>
      <c r="H131" s="22"/>
      <c r="I131" s="22"/>
      <c r="J131" s="22"/>
      <c r="K131" s="22"/>
      <c r="L131" s="22"/>
      <c r="M131" s="22"/>
    </row>
    <row r="132" spans="6:13" x14ac:dyDescent="0.4">
      <c r="F132" s="22"/>
      <c r="G132" s="22"/>
      <c r="H132" s="22"/>
      <c r="I132" s="22"/>
      <c r="J132" s="22"/>
      <c r="K132" s="22"/>
      <c r="L132" s="22"/>
      <c r="M132" s="22"/>
    </row>
    <row r="133" spans="6:13" x14ac:dyDescent="0.4">
      <c r="F133" s="22"/>
      <c r="G133" s="22"/>
      <c r="H133" s="22"/>
      <c r="I133" s="22"/>
      <c r="J133" s="22"/>
      <c r="K133" s="22"/>
      <c r="L133" s="22"/>
      <c r="M133" s="22"/>
    </row>
    <row r="134" spans="6:13" x14ac:dyDescent="0.4">
      <c r="F134" s="22"/>
      <c r="G134" s="22"/>
      <c r="H134" s="22"/>
      <c r="I134" s="22"/>
      <c r="J134" s="22"/>
      <c r="K134" s="22"/>
      <c r="L134" s="22"/>
      <c r="M134" s="22"/>
    </row>
    <row r="135" spans="6:13" x14ac:dyDescent="0.4">
      <c r="F135" s="22"/>
      <c r="G135" s="22"/>
      <c r="H135" s="22"/>
      <c r="I135" s="22"/>
      <c r="J135" s="22"/>
      <c r="K135" s="22"/>
      <c r="L135" s="22"/>
      <c r="M135" s="22"/>
    </row>
    <row r="136" spans="6:13" x14ac:dyDescent="0.4">
      <c r="F136" s="22"/>
      <c r="G136" s="22"/>
      <c r="H136" s="22"/>
      <c r="I136" s="22"/>
      <c r="J136" s="22"/>
      <c r="K136" s="22"/>
      <c r="L136" s="22"/>
      <c r="M136" s="22"/>
    </row>
    <row r="137" spans="6:13" x14ac:dyDescent="0.4">
      <c r="F137" s="22"/>
      <c r="G137" s="22"/>
      <c r="H137" s="22"/>
      <c r="I137" s="22"/>
      <c r="J137" s="22"/>
      <c r="K137" s="22"/>
      <c r="L137" s="22"/>
      <c r="M137" s="22"/>
    </row>
    <row r="138" spans="6:13" x14ac:dyDescent="0.4">
      <c r="F138" s="22"/>
      <c r="G138" s="22"/>
      <c r="H138" s="22"/>
      <c r="I138" s="22"/>
      <c r="J138" s="22"/>
      <c r="K138" s="22"/>
      <c r="L138" s="22"/>
      <c r="M138" s="22"/>
    </row>
    <row r="139" spans="6:13" x14ac:dyDescent="0.4">
      <c r="F139" s="22"/>
      <c r="G139" s="22"/>
      <c r="H139" s="22"/>
      <c r="I139" s="22"/>
      <c r="J139" s="22"/>
      <c r="K139" s="22"/>
      <c r="L139" s="22"/>
      <c r="M139" s="22"/>
    </row>
    <row r="140" spans="6:13" x14ac:dyDescent="0.4">
      <c r="F140" s="22"/>
      <c r="G140" s="22"/>
      <c r="H140" s="22"/>
      <c r="I140" s="22"/>
      <c r="J140" s="22"/>
      <c r="K140" s="22"/>
      <c r="L140" s="22"/>
      <c r="M140" s="22"/>
    </row>
    <row r="141" spans="6:13" x14ac:dyDescent="0.4">
      <c r="F141" s="22"/>
      <c r="G141" s="22"/>
      <c r="H141" s="22"/>
      <c r="I141" s="22"/>
      <c r="J141" s="22"/>
      <c r="K141" s="22"/>
      <c r="L141" s="22"/>
      <c r="M141" s="22"/>
    </row>
    <row r="142" spans="6:13" x14ac:dyDescent="0.4">
      <c r="F142" s="22"/>
      <c r="G142" s="22"/>
      <c r="H142" s="22"/>
      <c r="I142" s="22"/>
      <c r="J142" s="22"/>
      <c r="K142" s="22"/>
      <c r="L142" s="22"/>
      <c r="M142" s="22"/>
    </row>
    <row r="143" spans="6:13" x14ac:dyDescent="0.4">
      <c r="F143" s="22"/>
      <c r="G143" s="22"/>
      <c r="H143" s="22"/>
      <c r="I143" s="22"/>
      <c r="J143" s="22"/>
      <c r="K143" s="22"/>
      <c r="L143" s="22"/>
      <c r="M143" s="22"/>
    </row>
    <row r="144" spans="6:13" x14ac:dyDescent="0.4">
      <c r="F144" s="22"/>
      <c r="G144" s="22"/>
      <c r="H144" s="22"/>
      <c r="I144" s="22"/>
      <c r="J144" s="22"/>
      <c r="K144" s="22"/>
      <c r="L144" s="22"/>
      <c r="M144" s="22"/>
    </row>
    <row r="145" spans="6:13" x14ac:dyDescent="0.4">
      <c r="F145" s="22"/>
      <c r="G145" s="22"/>
      <c r="H145" s="22"/>
      <c r="I145" s="22"/>
      <c r="J145" s="22"/>
      <c r="K145" s="22"/>
      <c r="L145" s="22"/>
      <c r="M145" s="22"/>
    </row>
    <row r="146" spans="6:13" x14ac:dyDescent="0.4">
      <c r="F146" s="22"/>
      <c r="G146" s="22"/>
      <c r="H146" s="22"/>
      <c r="I146" s="22"/>
      <c r="J146" s="22"/>
      <c r="K146" s="22"/>
      <c r="L146" s="22"/>
      <c r="M146" s="22"/>
    </row>
    <row r="147" spans="6:13" x14ac:dyDescent="0.4">
      <c r="F147" s="22"/>
      <c r="G147" s="22"/>
      <c r="H147" s="22"/>
      <c r="I147" s="22"/>
      <c r="J147" s="22"/>
      <c r="K147" s="22"/>
      <c r="L147" s="22"/>
      <c r="M147" s="22"/>
    </row>
    <row r="148" spans="6:13" x14ac:dyDescent="0.4">
      <c r="F148" s="22"/>
      <c r="G148" s="22"/>
      <c r="H148" s="22"/>
      <c r="I148" s="22"/>
      <c r="J148" s="22"/>
      <c r="K148" s="22"/>
      <c r="L148" s="22"/>
      <c r="M148" s="22"/>
    </row>
    <row r="149" spans="6:13" x14ac:dyDescent="0.4">
      <c r="F149" s="22"/>
      <c r="G149" s="22"/>
      <c r="H149" s="22"/>
      <c r="I149" s="22"/>
      <c r="J149" s="22"/>
      <c r="K149" s="22"/>
      <c r="L149" s="22"/>
      <c r="M149" s="22"/>
    </row>
    <row r="150" spans="6:13" x14ac:dyDescent="0.4">
      <c r="F150" s="22"/>
      <c r="G150" s="22"/>
      <c r="H150" s="22"/>
      <c r="I150" s="22"/>
      <c r="J150" s="22"/>
      <c r="K150" s="22"/>
      <c r="L150" s="22"/>
      <c r="M150" s="22"/>
    </row>
    <row r="151" spans="6:13" x14ac:dyDescent="0.4">
      <c r="F151" s="22"/>
      <c r="G151" s="22"/>
      <c r="H151" s="22"/>
      <c r="I151" s="22"/>
      <c r="J151" s="22"/>
      <c r="K151" s="22"/>
      <c r="L151" s="22"/>
      <c r="M151" s="22"/>
    </row>
    <row r="152" spans="6:13" x14ac:dyDescent="0.4">
      <c r="F152" s="22"/>
      <c r="G152" s="22"/>
      <c r="H152" s="22"/>
      <c r="I152" s="22"/>
      <c r="J152" s="22"/>
      <c r="K152" s="22"/>
      <c r="L152" s="22"/>
      <c r="M152" s="22"/>
    </row>
    <row r="153" spans="6:13" x14ac:dyDescent="0.4">
      <c r="F153" s="22"/>
      <c r="G153" s="22"/>
      <c r="H153" s="22"/>
      <c r="I153" s="22"/>
      <c r="J153" s="22"/>
      <c r="K153" s="22"/>
      <c r="L153" s="22"/>
      <c r="M153" s="22"/>
    </row>
    <row r="154" spans="6:13" x14ac:dyDescent="0.4">
      <c r="F154" s="22"/>
      <c r="G154" s="22"/>
      <c r="H154" s="22"/>
      <c r="I154" s="22"/>
      <c r="J154" s="22"/>
      <c r="K154" s="22"/>
      <c r="L154" s="22"/>
      <c r="M154" s="22"/>
    </row>
    <row r="155" spans="6:13" x14ac:dyDescent="0.4">
      <c r="F155" s="22"/>
      <c r="G155" s="22"/>
      <c r="H155" s="22"/>
      <c r="I155" s="22"/>
      <c r="J155" s="22"/>
      <c r="K155" s="22"/>
      <c r="L155" s="22"/>
      <c r="M155" s="22"/>
    </row>
    <row r="156" spans="6:13" x14ac:dyDescent="0.4">
      <c r="F156" s="22"/>
      <c r="G156" s="22"/>
      <c r="H156" s="22"/>
      <c r="I156" s="22"/>
      <c r="J156" s="22"/>
      <c r="K156" s="22"/>
      <c r="L156" s="22"/>
      <c r="M156" s="22"/>
    </row>
    <row r="157" spans="6:13" x14ac:dyDescent="0.4">
      <c r="F157" s="22"/>
      <c r="G157" s="22"/>
      <c r="H157" s="22"/>
      <c r="I157" s="22"/>
      <c r="J157" s="22"/>
      <c r="K157" s="22"/>
      <c r="L157" s="22"/>
      <c r="M157" s="22"/>
    </row>
    <row r="158" spans="6:13" x14ac:dyDescent="0.4">
      <c r="F158" s="22"/>
      <c r="G158" s="22"/>
      <c r="H158" s="22"/>
      <c r="I158" s="22"/>
      <c r="J158" s="22"/>
      <c r="K158" s="22"/>
      <c r="L158" s="22"/>
      <c r="M158" s="22"/>
    </row>
    <row r="159" spans="6:13" x14ac:dyDescent="0.4">
      <c r="F159" s="22"/>
      <c r="G159" s="22"/>
      <c r="H159" s="22"/>
      <c r="I159" s="22"/>
      <c r="J159" s="22"/>
      <c r="K159" s="22"/>
      <c r="L159" s="22"/>
      <c r="M159" s="22"/>
    </row>
    <row r="160" spans="6:13" x14ac:dyDescent="0.4">
      <c r="F160" s="22"/>
      <c r="G160" s="22"/>
      <c r="H160" s="22"/>
      <c r="I160" s="22"/>
      <c r="J160" s="22"/>
      <c r="K160" s="22"/>
      <c r="L160" s="22"/>
      <c r="M160" s="22"/>
    </row>
    <row r="161" spans="6:13" x14ac:dyDescent="0.4">
      <c r="F161" s="22"/>
      <c r="G161" s="22"/>
      <c r="H161" s="22"/>
      <c r="I161" s="22"/>
      <c r="J161" s="22"/>
      <c r="K161" s="22"/>
      <c r="L161" s="22"/>
      <c r="M161" s="22"/>
    </row>
    <row r="162" spans="6:13" x14ac:dyDescent="0.4">
      <c r="F162" s="22"/>
      <c r="G162" s="22"/>
      <c r="H162" s="22"/>
      <c r="I162" s="22"/>
      <c r="J162" s="22"/>
      <c r="K162" s="22"/>
      <c r="L162" s="22"/>
      <c r="M162" s="22"/>
    </row>
    <row r="163" spans="6:13" x14ac:dyDescent="0.4">
      <c r="F163" s="22"/>
      <c r="G163" s="22"/>
      <c r="H163" s="22"/>
      <c r="I163" s="22"/>
      <c r="J163" s="22"/>
      <c r="K163" s="22"/>
      <c r="L163" s="22"/>
      <c r="M163" s="22"/>
    </row>
    <row r="164" spans="6:13" x14ac:dyDescent="0.4">
      <c r="F164" s="22"/>
      <c r="G164" s="22"/>
      <c r="H164" s="22"/>
      <c r="I164" s="22"/>
      <c r="J164" s="22"/>
      <c r="K164" s="22"/>
      <c r="L164" s="22"/>
      <c r="M164" s="22"/>
    </row>
    <row r="165" spans="6:13" x14ac:dyDescent="0.4">
      <c r="F165" s="22"/>
      <c r="G165" s="22"/>
      <c r="H165" s="22"/>
      <c r="I165" s="22"/>
      <c r="J165" s="22"/>
      <c r="K165" s="22"/>
      <c r="L165" s="22"/>
      <c r="M165" s="22"/>
    </row>
    <row r="166" spans="6:13" x14ac:dyDescent="0.4">
      <c r="F166" s="22"/>
      <c r="G166" s="22"/>
      <c r="H166" s="22"/>
      <c r="I166" s="22"/>
      <c r="J166" s="22"/>
      <c r="K166" s="22"/>
      <c r="L166" s="22"/>
      <c r="M166" s="22"/>
    </row>
    <row r="167" spans="6:13" x14ac:dyDescent="0.4">
      <c r="F167" s="22"/>
      <c r="G167" s="22"/>
      <c r="H167" s="22"/>
      <c r="I167" s="22"/>
      <c r="J167" s="22"/>
      <c r="K167" s="22"/>
      <c r="L167" s="22"/>
      <c r="M167" s="22"/>
    </row>
    <row r="168" spans="6:13" x14ac:dyDescent="0.4">
      <c r="F168" s="22"/>
      <c r="G168" s="22"/>
      <c r="H168" s="22"/>
      <c r="I168" s="22"/>
      <c r="J168" s="22"/>
      <c r="K168" s="22"/>
      <c r="L168" s="22"/>
      <c r="M168" s="22"/>
    </row>
    <row r="169" spans="6:13" x14ac:dyDescent="0.4">
      <c r="F169" s="22"/>
      <c r="G169" s="22"/>
      <c r="H169" s="22"/>
      <c r="I169" s="22"/>
      <c r="J169" s="22"/>
      <c r="K169" s="22"/>
      <c r="L169" s="22"/>
      <c r="M169" s="22"/>
    </row>
    <row r="170" spans="6:13" x14ac:dyDescent="0.4">
      <c r="F170" s="22"/>
      <c r="G170" s="22"/>
      <c r="H170" s="22"/>
      <c r="I170" s="22"/>
      <c r="J170" s="22"/>
      <c r="K170" s="22"/>
      <c r="L170" s="22"/>
      <c r="M170" s="22"/>
    </row>
    <row r="171" spans="6:13" x14ac:dyDescent="0.4">
      <c r="F171" s="22"/>
      <c r="G171" s="22"/>
      <c r="H171" s="22"/>
      <c r="I171" s="22"/>
      <c r="J171" s="22"/>
      <c r="K171" s="22"/>
      <c r="L171" s="22"/>
      <c r="M171" s="22"/>
    </row>
    <row r="172" spans="6:13" x14ac:dyDescent="0.4">
      <c r="F172" s="22"/>
      <c r="G172" s="22"/>
      <c r="H172" s="22"/>
      <c r="I172" s="22"/>
      <c r="J172" s="22"/>
      <c r="K172" s="22"/>
      <c r="L172" s="22"/>
      <c r="M172" s="22"/>
    </row>
    <row r="173" spans="6:13" x14ac:dyDescent="0.4">
      <c r="F173" s="22"/>
      <c r="G173" s="22"/>
      <c r="H173" s="22"/>
      <c r="I173" s="22"/>
      <c r="J173" s="22"/>
      <c r="K173" s="22"/>
      <c r="L173" s="22"/>
      <c r="M173" s="22"/>
    </row>
    <row r="174" spans="6:13" x14ac:dyDescent="0.4">
      <c r="F174" s="22"/>
      <c r="G174" s="22"/>
      <c r="H174" s="22"/>
      <c r="I174" s="22"/>
      <c r="J174" s="22"/>
      <c r="K174" s="22"/>
      <c r="L174" s="22"/>
      <c r="M174" s="22"/>
    </row>
    <row r="175" spans="6:13" x14ac:dyDescent="0.4">
      <c r="F175" s="22"/>
      <c r="G175" s="22"/>
      <c r="H175" s="22"/>
      <c r="I175" s="22"/>
      <c r="J175" s="22"/>
      <c r="K175" s="22"/>
      <c r="L175" s="22"/>
      <c r="M175" s="22"/>
    </row>
    <row r="176" spans="6:13" x14ac:dyDescent="0.4">
      <c r="F176" s="22"/>
      <c r="G176" s="22"/>
      <c r="H176" s="22"/>
      <c r="I176" s="22"/>
      <c r="J176" s="22"/>
      <c r="K176" s="22"/>
      <c r="L176" s="22"/>
      <c r="M176" s="22"/>
    </row>
    <row r="177" spans="6:13" x14ac:dyDescent="0.4">
      <c r="F177" s="22"/>
      <c r="G177" s="22"/>
      <c r="H177" s="22"/>
      <c r="I177" s="22"/>
      <c r="J177" s="22"/>
      <c r="K177" s="22"/>
      <c r="L177" s="22"/>
      <c r="M177" s="22"/>
    </row>
    <row r="178" spans="6:13" x14ac:dyDescent="0.4">
      <c r="F178" s="22"/>
      <c r="G178" s="22"/>
      <c r="H178" s="22"/>
      <c r="I178" s="22"/>
      <c r="J178" s="22"/>
      <c r="K178" s="22"/>
      <c r="L178" s="22"/>
      <c r="M178" s="22"/>
    </row>
    <row r="179" spans="6:13" x14ac:dyDescent="0.4">
      <c r="F179" s="22"/>
      <c r="G179" s="22"/>
      <c r="H179" s="22"/>
      <c r="I179" s="22"/>
      <c r="J179" s="22"/>
      <c r="K179" s="22"/>
      <c r="L179" s="22"/>
      <c r="M179" s="22"/>
    </row>
    <row r="180" spans="6:13" x14ac:dyDescent="0.4">
      <c r="F180" s="22"/>
      <c r="G180" s="22"/>
      <c r="H180" s="22"/>
      <c r="I180" s="22"/>
      <c r="J180" s="22"/>
      <c r="K180" s="22"/>
      <c r="L180" s="22"/>
      <c r="M180" s="22"/>
    </row>
    <row r="181" spans="6:13" x14ac:dyDescent="0.4">
      <c r="F181" s="22"/>
      <c r="G181" s="22"/>
      <c r="H181" s="22"/>
      <c r="I181" s="22"/>
      <c r="J181" s="22"/>
      <c r="K181" s="22"/>
      <c r="L181" s="22"/>
      <c r="M181" s="22"/>
    </row>
    <row r="182" spans="6:13" x14ac:dyDescent="0.4">
      <c r="F182" s="22"/>
      <c r="G182" s="22"/>
      <c r="H182" s="22"/>
      <c r="I182" s="22"/>
      <c r="J182" s="22"/>
      <c r="K182" s="22"/>
      <c r="L182" s="22"/>
      <c r="M182" s="22"/>
    </row>
    <row r="183" spans="6:13" x14ac:dyDescent="0.4">
      <c r="F183" s="22"/>
      <c r="G183" s="22"/>
      <c r="H183" s="22"/>
      <c r="I183" s="22"/>
      <c r="J183" s="22"/>
      <c r="K183" s="22"/>
      <c r="L183" s="22"/>
      <c r="M183" s="22"/>
    </row>
    <row r="184" spans="6:13" x14ac:dyDescent="0.4">
      <c r="F184" s="22"/>
      <c r="G184" s="22"/>
      <c r="H184" s="22"/>
      <c r="I184" s="22"/>
      <c r="J184" s="22"/>
      <c r="K184" s="22"/>
      <c r="L184" s="22"/>
      <c r="M184" s="22"/>
    </row>
    <row r="185" spans="6:13" x14ac:dyDescent="0.4">
      <c r="F185" s="22"/>
      <c r="G185" s="22"/>
      <c r="H185" s="22"/>
      <c r="I185" s="22"/>
      <c r="J185" s="22"/>
      <c r="K185" s="22"/>
      <c r="L185" s="22"/>
      <c r="M185" s="22"/>
    </row>
    <row r="186" spans="6:13" x14ac:dyDescent="0.4">
      <c r="F186" s="22"/>
      <c r="G186" s="22"/>
      <c r="H186" s="22"/>
      <c r="I186" s="22"/>
      <c r="J186" s="22"/>
      <c r="K186" s="22"/>
      <c r="L186" s="22"/>
      <c r="M186" s="22"/>
    </row>
    <row r="187" spans="6:13" x14ac:dyDescent="0.4">
      <c r="F187" s="22"/>
      <c r="G187" s="22"/>
      <c r="H187" s="22"/>
      <c r="I187" s="22"/>
      <c r="J187" s="22"/>
      <c r="K187" s="22"/>
      <c r="L187" s="22"/>
      <c r="M187" s="22"/>
    </row>
    <row r="188" spans="6:13" x14ac:dyDescent="0.4">
      <c r="F188" s="22"/>
      <c r="G188" s="22"/>
      <c r="H188" s="22"/>
      <c r="I188" s="22"/>
      <c r="J188" s="22"/>
      <c r="K188" s="22"/>
      <c r="L188" s="22"/>
      <c r="M188" s="22"/>
    </row>
    <row r="189" spans="6:13" x14ac:dyDescent="0.4">
      <c r="F189" s="22"/>
      <c r="G189" s="22"/>
      <c r="H189" s="22"/>
      <c r="I189" s="22"/>
      <c r="J189" s="22"/>
      <c r="K189" s="22"/>
      <c r="L189" s="22"/>
      <c r="M189" s="22"/>
    </row>
    <row r="190" spans="6:13" x14ac:dyDescent="0.4">
      <c r="F190" s="22"/>
      <c r="G190" s="22"/>
      <c r="H190" s="22"/>
      <c r="I190" s="22"/>
      <c r="J190" s="22"/>
      <c r="K190" s="22"/>
      <c r="L190" s="22"/>
      <c r="M190" s="22"/>
    </row>
    <row r="191" spans="6:13" x14ac:dyDescent="0.4">
      <c r="F191" s="22"/>
      <c r="G191" s="22"/>
      <c r="H191" s="22"/>
      <c r="I191" s="22"/>
      <c r="J191" s="22"/>
      <c r="K191" s="22"/>
      <c r="L191" s="22"/>
      <c r="M191" s="22"/>
    </row>
    <row r="192" spans="6:13" x14ac:dyDescent="0.4">
      <c r="F192" s="22"/>
      <c r="G192" s="22"/>
      <c r="H192" s="22"/>
      <c r="I192" s="22"/>
      <c r="J192" s="22"/>
      <c r="K192" s="22"/>
      <c r="L192" s="22"/>
      <c r="M192" s="22"/>
    </row>
    <row r="193" spans="6:13" x14ac:dyDescent="0.4">
      <c r="F193" s="22"/>
      <c r="G193" s="22"/>
      <c r="H193" s="22"/>
      <c r="I193" s="22"/>
      <c r="J193" s="22"/>
      <c r="K193" s="22"/>
      <c r="L193" s="22"/>
      <c r="M193" s="22"/>
    </row>
    <row r="194" spans="6:13" x14ac:dyDescent="0.4">
      <c r="F194" s="22"/>
      <c r="G194" s="22"/>
      <c r="H194" s="22"/>
      <c r="I194" s="22"/>
      <c r="J194" s="22"/>
      <c r="K194" s="22"/>
      <c r="L194" s="22"/>
      <c r="M194" s="22"/>
    </row>
    <row r="195" spans="6:13" x14ac:dyDescent="0.4">
      <c r="F195" s="22"/>
      <c r="G195" s="22"/>
      <c r="H195" s="22"/>
      <c r="I195" s="22"/>
      <c r="J195" s="22"/>
      <c r="K195" s="22"/>
      <c r="L195" s="22"/>
      <c r="M195" s="22"/>
    </row>
    <row r="196" spans="6:13" x14ac:dyDescent="0.4">
      <c r="F196" s="22"/>
      <c r="G196" s="22"/>
      <c r="H196" s="22"/>
      <c r="I196" s="22"/>
      <c r="J196" s="22"/>
      <c r="K196" s="22"/>
      <c r="L196" s="22"/>
      <c r="M196" s="22"/>
    </row>
    <row r="197" spans="6:13" x14ac:dyDescent="0.4">
      <c r="F197" s="22"/>
      <c r="G197" s="22"/>
      <c r="H197" s="22"/>
      <c r="I197" s="22"/>
      <c r="J197" s="22"/>
      <c r="K197" s="22"/>
      <c r="L197" s="22"/>
      <c r="M197" s="22"/>
    </row>
    <row r="198" spans="6:13" x14ac:dyDescent="0.4">
      <c r="F198" s="22"/>
      <c r="G198" s="22"/>
      <c r="H198" s="22"/>
      <c r="I198" s="22"/>
      <c r="J198" s="22"/>
      <c r="K198" s="22"/>
      <c r="L198" s="22"/>
      <c r="M198" s="22"/>
    </row>
    <row r="199" spans="6:13" x14ac:dyDescent="0.4">
      <c r="F199" s="22"/>
      <c r="G199" s="22"/>
      <c r="H199" s="22"/>
      <c r="I199" s="22"/>
      <c r="J199" s="22"/>
      <c r="K199" s="22"/>
      <c r="L199" s="22"/>
      <c r="M199" s="22"/>
    </row>
    <row r="200" spans="6:13" x14ac:dyDescent="0.4">
      <c r="F200" s="22"/>
      <c r="G200" s="22"/>
      <c r="H200" s="22"/>
      <c r="I200" s="22"/>
      <c r="J200" s="22"/>
      <c r="K200" s="22"/>
      <c r="L200" s="22"/>
      <c r="M200" s="22"/>
    </row>
    <row r="201" spans="6:13" x14ac:dyDescent="0.4">
      <c r="F201" s="22"/>
      <c r="G201" s="22"/>
      <c r="H201" s="22"/>
      <c r="I201" s="22"/>
      <c r="J201" s="22"/>
      <c r="K201" s="22"/>
      <c r="L201" s="22"/>
      <c r="M201" s="22"/>
    </row>
    <row r="202" spans="6:13" x14ac:dyDescent="0.4">
      <c r="F202" s="22"/>
      <c r="G202" s="22"/>
      <c r="H202" s="22"/>
      <c r="I202" s="22"/>
      <c r="J202" s="22"/>
      <c r="K202" s="22"/>
      <c r="L202" s="22"/>
      <c r="M202" s="22"/>
    </row>
    <row r="203" spans="6:13" x14ac:dyDescent="0.4">
      <c r="F203" s="22"/>
      <c r="G203" s="22"/>
      <c r="H203" s="22"/>
      <c r="I203" s="22"/>
      <c r="J203" s="22"/>
      <c r="K203" s="22"/>
      <c r="L203" s="22"/>
      <c r="M203" s="22"/>
    </row>
    <row r="204" spans="6:13" x14ac:dyDescent="0.4">
      <c r="F204" s="22"/>
      <c r="G204" s="22"/>
      <c r="H204" s="22"/>
      <c r="I204" s="22"/>
      <c r="J204" s="22"/>
      <c r="K204" s="22"/>
      <c r="L204" s="22"/>
      <c r="M204" s="22"/>
    </row>
    <row r="205" spans="6:13" x14ac:dyDescent="0.4">
      <c r="F205" s="22"/>
      <c r="G205" s="22"/>
      <c r="H205" s="22"/>
      <c r="I205" s="22"/>
      <c r="J205" s="22"/>
      <c r="K205" s="22"/>
      <c r="L205" s="22"/>
      <c r="M205" s="22"/>
    </row>
    <row r="206" spans="6:13" x14ac:dyDescent="0.4">
      <c r="F206" s="22"/>
      <c r="G206" s="22"/>
      <c r="H206" s="22"/>
      <c r="I206" s="22"/>
      <c r="J206" s="22"/>
      <c r="K206" s="22"/>
      <c r="L206" s="22"/>
      <c r="M206" s="22"/>
    </row>
    <row r="207" spans="6:13" x14ac:dyDescent="0.4">
      <c r="F207" s="22"/>
      <c r="G207" s="22"/>
      <c r="H207" s="22"/>
      <c r="I207" s="22"/>
      <c r="J207" s="22"/>
      <c r="K207" s="22"/>
      <c r="L207" s="22"/>
      <c r="M207" s="22"/>
    </row>
    <row r="208" spans="6:13" x14ac:dyDescent="0.4">
      <c r="F208" s="22"/>
      <c r="G208" s="22"/>
      <c r="H208" s="22"/>
      <c r="I208" s="22"/>
      <c r="J208" s="22"/>
      <c r="K208" s="22"/>
      <c r="L208" s="22"/>
      <c r="M208" s="22"/>
    </row>
    <row r="209" spans="6:13" x14ac:dyDescent="0.4">
      <c r="F209" s="22"/>
      <c r="G209" s="22"/>
      <c r="H209" s="22"/>
      <c r="I209" s="22"/>
      <c r="J209" s="22"/>
      <c r="K209" s="22"/>
      <c r="L209" s="22"/>
      <c r="M209" s="22"/>
    </row>
    <row r="210" spans="6:13" x14ac:dyDescent="0.4">
      <c r="F210" s="22"/>
      <c r="G210" s="22"/>
      <c r="H210" s="22"/>
      <c r="I210" s="22"/>
      <c r="J210" s="22"/>
      <c r="K210" s="22"/>
      <c r="L210" s="22"/>
      <c r="M210" s="22"/>
    </row>
    <row r="211" spans="6:13" x14ac:dyDescent="0.4">
      <c r="F211" s="22"/>
      <c r="G211" s="22"/>
      <c r="H211" s="22"/>
      <c r="I211" s="22"/>
      <c r="J211" s="22"/>
      <c r="K211" s="22"/>
      <c r="L211" s="22"/>
      <c r="M211" s="22"/>
    </row>
    <row r="212" spans="6:13" x14ac:dyDescent="0.4">
      <c r="F212" s="22"/>
      <c r="G212" s="22"/>
      <c r="H212" s="22"/>
      <c r="I212" s="22"/>
      <c r="J212" s="22"/>
      <c r="K212" s="22"/>
      <c r="L212" s="22"/>
      <c r="M212" s="22"/>
    </row>
    <row r="213" spans="6:13" x14ac:dyDescent="0.4">
      <c r="F213" s="22"/>
      <c r="G213" s="22"/>
      <c r="H213" s="22"/>
      <c r="I213" s="22"/>
      <c r="J213" s="22"/>
      <c r="K213" s="22"/>
      <c r="L213" s="22"/>
      <c r="M213" s="22"/>
    </row>
    <row r="214" spans="6:13" x14ac:dyDescent="0.4">
      <c r="F214" s="22"/>
      <c r="G214" s="22"/>
      <c r="H214" s="22"/>
      <c r="I214" s="22"/>
      <c r="J214" s="22"/>
      <c r="K214" s="22"/>
      <c r="L214" s="22"/>
      <c r="M214" s="22"/>
    </row>
    <row r="215" spans="6:13" x14ac:dyDescent="0.4">
      <c r="F215" s="22"/>
      <c r="G215" s="22"/>
      <c r="H215" s="22"/>
      <c r="I215" s="22"/>
      <c r="J215" s="22"/>
      <c r="K215" s="22"/>
      <c r="L215" s="22"/>
      <c r="M215" s="22"/>
    </row>
    <row r="216" spans="6:13" x14ac:dyDescent="0.4">
      <c r="F216" s="22"/>
      <c r="G216" s="22"/>
      <c r="H216" s="22"/>
      <c r="I216" s="22"/>
      <c r="J216" s="22"/>
      <c r="K216" s="22"/>
      <c r="L216" s="22"/>
      <c r="M216" s="22"/>
    </row>
    <row r="217" spans="6:13" x14ac:dyDescent="0.4">
      <c r="F217" s="22"/>
      <c r="G217" s="22"/>
      <c r="H217" s="22"/>
      <c r="I217" s="22"/>
      <c r="J217" s="22"/>
      <c r="K217" s="22"/>
      <c r="L217" s="22"/>
      <c r="M217" s="22"/>
    </row>
    <row r="218" spans="6:13" x14ac:dyDescent="0.4">
      <c r="F218" s="22"/>
      <c r="G218" s="22"/>
      <c r="H218" s="22"/>
      <c r="I218" s="22"/>
      <c r="J218" s="22"/>
      <c r="K218" s="22"/>
      <c r="L218" s="22"/>
      <c r="M218" s="22"/>
    </row>
    <row r="219" spans="6:13" x14ac:dyDescent="0.4">
      <c r="F219" s="22"/>
      <c r="G219" s="22"/>
      <c r="H219" s="22"/>
      <c r="I219" s="22"/>
      <c r="J219" s="22"/>
      <c r="K219" s="22"/>
      <c r="L219" s="22"/>
      <c r="M219" s="22"/>
    </row>
    <row r="220" spans="6:13" x14ac:dyDescent="0.4">
      <c r="F220" s="22"/>
      <c r="G220" s="22"/>
      <c r="H220" s="22"/>
      <c r="I220" s="22"/>
      <c r="J220" s="22"/>
      <c r="K220" s="22"/>
      <c r="L220" s="22"/>
      <c r="M220" s="22"/>
    </row>
    <row r="221" spans="6:13" x14ac:dyDescent="0.4">
      <c r="F221" s="22"/>
      <c r="G221" s="22"/>
      <c r="H221" s="22"/>
      <c r="I221" s="22"/>
      <c r="J221" s="22"/>
      <c r="K221" s="22"/>
      <c r="L221" s="22"/>
      <c r="M221" s="22"/>
    </row>
    <row r="222" spans="6:13" x14ac:dyDescent="0.4">
      <c r="F222" s="22"/>
      <c r="G222" s="22"/>
      <c r="H222" s="22"/>
      <c r="I222" s="22"/>
      <c r="J222" s="22"/>
      <c r="K222" s="22"/>
      <c r="L222" s="22"/>
      <c r="M222" s="22"/>
    </row>
    <row r="223" spans="6:13" x14ac:dyDescent="0.4">
      <c r="F223" s="22"/>
      <c r="G223" s="22"/>
      <c r="H223" s="22"/>
      <c r="I223" s="22"/>
      <c r="J223" s="22"/>
      <c r="K223" s="22"/>
      <c r="L223" s="22"/>
      <c r="M223" s="22"/>
    </row>
    <row r="224" spans="6:13" x14ac:dyDescent="0.4">
      <c r="F224" s="22"/>
      <c r="G224" s="22"/>
      <c r="H224" s="22"/>
      <c r="I224" s="22"/>
      <c r="J224" s="22"/>
      <c r="K224" s="22"/>
      <c r="L224" s="22"/>
      <c r="M224" s="22"/>
    </row>
    <row r="225" spans="6:13" x14ac:dyDescent="0.4">
      <c r="F225" s="22"/>
      <c r="G225" s="22"/>
      <c r="H225" s="22"/>
      <c r="I225" s="22"/>
      <c r="J225" s="22"/>
      <c r="K225" s="22"/>
      <c r="L225" s="22"/>
      <c r="M225" s="22"/>
    </row>
    <row r="226" spans="6:13" x14ac:dyDescent="0.4">
      <c r="F226" s="22"/>
      <c r="G226" s="22"/>
      <c r="H226" s="22"/>
      <c r="I226" s="22"/>
      <c r="J226" s="22"/>
      <c r="K226" s="22"/>
      <c r="L226" s="22"/>
      <c r="M226" s="22"/>
    </row>
    <row r="227" spans="6:13" x14ac:dyDescent="0.4">
      <c r="F227" s="22"/>
      <c r="G227" s="22"/>
      <c r="H227" s="22"/>
      <c r="I227" s="22"/>
      <c r="J227" s="22"/>
      <c r="K227" s="22"/>
      <c r="L227" s="22"/>
      <c r="M227" s="22"/>
    </row>
    <row r="228" spans="6:13" x14ac:dyDescent="0.4">
      <c r="F228" s="22"/>
      <c r="G228" s="22"/>
      <c r="H228" s="22"/>
      <c r="I228" s="22"/>
      <c r="J228" s="22"/>
      <c r="K228" s="22"/>
      <c r="L228" s="22"/>
      <c r="M228" s="22"/>
    </row>
    <row r="229" spans="6:13" x14ac:dyDescent="0.4">
      <c r="F229" s="22"/>
      <c r="G229" s="22"/>
      <c r="H229" s="22"/>
      <c r="I229" s="22"/>
      <c r="J229" s="22"/>
      <c r="K229" s="22"/>
      <c r="L229" s="22"/>
      <c r="M229" s="22"/>
    </row>
    <row r="230" spans="6:13" x14ac:dyDescent="0.4">
      <c r="F230" s="22"/>
      <c r="G230" s="22"/>
      <c r="H230" s="22"/>
      <c r="I230" s="22"/>
      <c r="J230" s="22"/>
      <c r="K230" s="22"/>
      <c r="L230" s="22"/>
      <c r="M230" s="22"/>
    </row>
    <row r="231" spans="6:13" x14ac:dyDescent="0.4">
      <c r="F231" s="22"/>
      <c r="G231" s="22"/>
      <c r="H231" s="22"/>
      <c r="I231" s="22"/>
      <c r="J231" s="22"/>
      <c r="K231" s="22"/>
      <c r="L231" s="22"/>
      <c r="M231" s="22"/>
    </row>
    <row r="232" spans="6:13" x14ac:dyDescent="0.4">
      <c r="F232" s="22"/>
      <c r="G232" s="22"/>
      <c r="H232" s="22"/>
      <c r="I232" s="22"/>
      <c r="J232" s="22"/>
      <c r="K232" s="22"/>
      <c r="L232" s="22"/>
      <c r="M232" s="22"/>
    </row>
    <row r="233" spans="6:13" x14ac:dyDescent="0.4">
      <c r="F233" s="22"/>
      <c r="G233" s="22"/>
      <c r="H233" s="22"/>
      <c r="I233" s="22"/>
      <c r="J233" s="22"/>
      <c r="K233" s="22"/>
      <c r="L233" s="22"/>
      <c r="M233" s="22"/>
    </row>
    <row r="234" spans="6:13" x14ac:dyDescent="0.4">
      <c r="F234" s="22"/>
      <c r="G234" s="22"/>
      <c r="H234" s="22"/>
      <c r="I234" s="22"/>
      <c r="J234" s="22"/>
      <c r="K234" s="22"/>
      <c r="L234" s="22"/>
      <c r="M234" s="22"/>
    </row>
    <row r="235" spans="6:13" x14ac:dyDescent="0.4">
      <c r="F235" s="22"/>
      <c r="G235" s="22"/>
      <c r="H235" s="22"/>
      <c r="I235" s="22"/>
      <c r="J235" s="22"/>
      <c r="K235" s="22"/>
      <c r="L235" s="22"/>
      <c r="M235" s="22"/>
    </row>
    <row r="236" spans="6:13" x14ac:dyDescent="0.4">
      <c r="F236" s="22"/>
      <c r="G236" s="22"/>
      <c r="H236" s="22"/>
      <c r="I236" s="22"/>
      <c r="J236" s="22"/>
      <c r="K236" s="22"/>
      <c r="L236" s="22"/>
      <c r="M236" s="22"/>
    </row>
    <row r="237" spans="6:13" x14ac:dyDescent="0.4">
      <c r="F237" s="22"/>
      <c r="G237" s="22"/>
      <c r="H237" s="22"/>
      <c r="I237" s="22"/>
      <c r="J237" s="22"/>
      <c r="K237" s="22"/>
      <c r="L237" s="22"/>
      <c r="M237" s="22"/>
    </row>
    <row r="238" spans="6:13" x14ac:dyDescent="0.4">
      <c r="F238" s="22"/>
      <c r="G238" s="22"/>
      <c r="H238" s="22"/>
      <c r="I238" s="22"/>
      <c r="J238" s="22"/>
      <c r="K238" s="22"/>
      <c r="L238" s="22"/>
      <c r="M238" s="22"/>
    </row>
    <row r="239" spans="6:13" x14ac:dyDescent="0.4">
      <c r="F239" s="22"/>
      <c r="G239" s="22"/>
      <c r="H239" s="22"/>
      <c r="I239" s="22"/>
      <c r="J239" s="22"/>
      <c r="K239" s="22"/>
      <c r="L239" s="22"/>
      <c r="M239" s="22"/>
    </row>
    <row r="240" spans="6:13" x14ac:dyDescent="0.4">
      <c r="F240" s="22"/>
      <c r="G240" s="22"/>
      <c r="H240" s="22"/>
      <c r="I240" s="22"/>
      <c r="J240" s="22"/>
      <c r="K240" s="22"/>
      <c r="L240" s="22"/>
      <c r="M240" s="22"/>
    </row>
    <row r="241" spans="6:13" x14ac:dyDescent="0.4">
      <c r="F241" s="22"/>
      <c r="G241" s="22"/>
      <c r="H241" s="22"/>
      <c r="I241" s="22"/>
      <c r="J241" s="22"/>
      <c r="K241" s="22"/>
      <c r="L241" s="22"/>
      <c r="M241" s="22"/>
    </row>
    <row r="242" spans="6:13" x14ac:dyDescent="0.4">
      <c r="F242" s="22"/>
      <c r="G242" s="22"/>
      <c r="H242" s="22"/>
      <c r="I242" s="22"/>
      <c r="J242" s="22"/>
      <c r="K242" s="22"/>
      <c r="L242" s="22"/>
      <c r="M242" s="22"/>
    </row>
    <row r="243" spans="6:13" x14ac:dyDescent="0.4">
      <c r="F243" s="22"/>
      <c r="G243" s="22"/>
      <c r="H243" s="22"/>
      <c r="I243" s="22"/>
      <c r="J243" s="22"/>
      <c r="K243" s="22"/>
      <c r="L243" s="22"/>
      <c r="M243" s="22"/>
    </row>
    <row r="244" spans="6:13" x14ac:dyDescent="0.4">
      <c r="F244" s="22"/>
      <c r="G244" s="22"/>
      <c r="H244" s="22"/>
      <c r="I244" s="22"/>
      <c r="J244" s="22"/>
      <c r="K244" s="22"/>
      <c r="L244" s="22"/>
      <c r="M244" s="22"/>
    </row>
    <row r="245" spans="6:13" x14ac:dyDescent="0.4">
      <c r="F245" s="22"/>
      <c r="G245" s="22"/>
      <c r="H245" s="22"/>
      <c r="I245" s="22"/>
      <c r="J245" s="22"/>
      <c r="K245" s="22"/>
      <c r="L245" s="22"/>
      <c r="M245" s="22"/>
    </row>
    <row r="246" spans="6:13" x14ac:dyDescent="0.4">
      <c r="F246" s="22"/>
      <c r="G246" s="22"/>
      <c r="H246" s="22"/>
      <c r="I246" s="22"/>
      <c r="J246" s="22"/>
      <c r="K246" s="22"/>
      <c r="L246" s="22"/>
      <c r="M246" s="22"/>
    </row>
    <row r="247" spans="6:13" x14ac:dyDescent="0.4">
      <c r="F247" s="22"/>
      <c r="G247" s="22"/>
      <c r="H247" s="22"/>
      <c r="I247" s="22"/>
      <c r="J247" s="22"/>
      <c r="K247" s="22"/>
      <c r="L247" s="22"/>
      <c r="M247" s="22"/>
    </row>
    <row r="248" spans="6:13" x14ac:dyDescent="0.4">
      <c r="F248" s="22"/>
      <c r="G248" s="22"/>
      <c r="H248" s="22"/>
      <c r="I248" s="22"/>
      <c r="J248" s="22"/>
      <c r="K248" s="22"/>
      <c r="L248" s="22"/>
      <c r="M248" s="22"/>
    </row>
    <row r="249" spans="6:13" x14ac:dyDescent="0.4">
      <c r="F249" s="22"/>
      <c r="G249" s="22"/>
      <c r="H249" s="22"/>
      <c r="I249" s="22"/>
      <c r="J249" s="22"/>
      <c r="K249" s="22"/>
      <c r="L249" s="22"/>
      <c r="M249" s="22"/>
    </row>
    <row r="250" spans="6:13" x14ac:dyDescent="0.4">
      <c r="F250" s="22"/>
      <c r="G250" s="22"/>
      <c r="H250" s="22"/>
      <c r="I250" s="22"/>
      <c r="J250" s="22"/>
      <c r="K250" s="22"/>
      <c r="L250" s="22"/>
      <c r="M250" s="22"/>
    </row>
    <row r="251" spans="6:13" x14ac:dyDescent="0.4">
      <c r="F251" s="22"/>
      <c r="G251" s="22"/>
      <c r="H251" s="22"/>
      <c r="I251" s="22"/>
      <c r="J251" s="22"/>
      <c r="K251" s="22"/>
      <c r="L251" s="22"/>
      <c r="M251" s="22"/>
    </row>
    <row r="252" spans="6:13" x14ac:dyDescent="0.4">
      <c r="F252" s="22"/>
      <c r="G252" s="22"/>
      <c r="H252" s="22"/>
      <c r="I252" s="22"/>
      <c r="J252" s="22"/>
      <c r="K252" s="22"/>
      <c r="L252" s="22"/>
      <c r="M252" s="22"/>
    </row>
    <row r="253" spans="6:13" x14ac:dyDescent="0.4">
      <c r="F253" s="22"/>
      <c r="G253" s="22"/>
      <c r="H253" s="22"/>
      <c r="I253" s="22"/>
      <c r="J253" s="22"/>
      <c r="K253" s="22"/>
      <c r="L253" s="22"/>
      <c r="M253" s="22"/>
    </row>
    <row r="254" spans="6:13" x14ac:dyDescent="0.4">
      <c r="F254" s="22"/>
      <c r="G254" s="22"/>
      <c r="H254" s="22"/>
      <c r="I254" s="22"/>
      <c r="J254" s="22"/>
      <c r="K254" s="22"/>
      <c r="L254" s="22"/>
      <c r="M254" s="22"/>
    </row>
    <row r="255" spans="6:13" x14ac:dyDescent="0.4">
      <c r="F255" s="22"/>
      <c r="G255" s="22"/>
      <c r="H255" s="22"/>
      <c r="I255" s="22"/>
      <c r="J255" s="22"/>
      <c r="K255" s="22"/>
      <c r="L255" s="22"/>
      <c r="M255" s="22"/>
    </row>
    <row r="256" spans="6:13" x14ac:dyDescent="0.4">
      <c r="F256" s="22"/>
      <c r="G256" s="22"/>
      <c r="H256" s="22"/>
      <c r="I256" s="22"/>
      <c r="J256" s="22"/>
      <c r="K256" s="22"/>
      <c r="L256" s="22"/>
      <c r="M256" s="22"/>
    </row>
    <row r="257" spans="6:13" x14ac:dyDescent="0.4">
      <c r="F257" s="22"/>
      <c r="G257" s="22"/>
      <c r="H257" s="22"/>
      <c r="I257" s="22"/>
      <c r="J257" s="22"/>
      <c r="K257" s="22"/>
      <c r="L257" s="22"/>
      <c r="M257" s="22"/>
    </row>
    <row r="258" spans="6:13" x14ac:dyDescent="0.4">
      <c r="F258" s="22"/>
      <c r="G258" s="22"/>
      <c r="H258" s="22"/>
      <c r="I258" s="22"/>
      <c r="J258" s="22"/>
      <c r="K258" s="22"/>
      <c r="L258" s="22"/>
      <c r="M258" s="22"/>
    </row>
    <row r="259" spans="6:13" x14ac:dyDescent="0.4">
      <c r="F259" s="22"/>
      <c r="G259" s="22"/>
      <c r="H259" s="22"/>
      <c r="I259" s="22"/>
      <c r="J259" s="22"/>
      <c r="K259" s="22"/>
      <c r="L259" s="22"/>
      <c r="M259" s="22"/>
    </row>
    <row r="260" spans="6:13" x14ac:dyDescent="0.4">
      <c r="F260" s="22"/>
      <c r="G260" s="22"/>
      <c r="H260" s="22"/>
      <c r="I260" s="22"/>
      <c r="J260" s="22"/>
      <c r="K260" s="22"/>
      <c r="L260" s="22"/>
      <c r="M260" s="22"/>
    </row>
    <row r="261" spans="6:13" x14ac:dyDescent="0.4">
      <c r="F261" s="22"/>
      <c r="G261" s="22"/>
      <c r="H261" s="22"/>
      <c r="I261" s="22"/>
      <c r="J261" s="22"/>
      <c r="K261" s="22"/>
      <c r="L261" s="22"/>
      <c r="M261" s="22"/>
    </row>
    <row r="262" spans="6:13" x14ac:dyDescent="0.4">
      <c r="F262" s="22"/>
      <c r="G262" s="22"/>
      <c r="H262" s="22"/>
      <c r="I262" s="22"/>
      <c r="J262" s="22"/>
      <c r="K262" s="22"/>
      <c r="L262" s="22"/>
      <c r="M262" s="22"/>
    </row>
    <row r="263" spans="6:13" x14ac:dyDescent="0.4">
      <c r="F263" s="22"/>
      <c r="G263" s="22"/>
      <c r="H263" s="22"/>
      <c r="I263" s="22"/>
      <c r="J263" s="22"/>
      <c r="K263" s="22"/>
      <c r="L263" s="22"/>
      <c r="M263" s="22"/>
    </row>
    <row r="264" spans="6:13" x14ac:dyDescent="0.4">
      <c r="F264" s="22"/>
      <c r="G264" s="22"/>
      <c r="H264" s="22"/>
      <c r="I264" s="22"/>
      <c r="J264" s="22"/>
      <c r="K264" s="22"/>
      <c r="L264" s="22"/>
      <c r="M264" s="22"/>
    </row>
    <row r="265" spans="6:13" x14ac:dyDescent="0.4">
      <c r="F265" s="22"/>
      <c r="G265" s="22"/>
      <c r="H265" s="22"/>
      <c r="I265" s="22"/>
      <c r="J265" s="22"/>
      <c r="K265" s="22"/>
      <c r="L265" s="22"/>
      <c r="M265" s="22"/>
    </row>
    <row r="266" spans="6:13" x14ac:dyDescent="0.4">
      <c r="F266" s="22"/>
      <c r="G266" s="22"/>
      <c r="H266" s="22"/>
      <c r="I266" s="22"/>
      <c r="J266" s="22"/>
      <c r="K266" s="22"/>
      <c r="L266" s="22"/>
      <c r="M266" s="22"/>
    </row>
    <row r="267" spans="6:13" x14ac:dyDescent="0.4">
      <c r="F267" s="22"/>
      <c r="G267" s="22"/>
      <c r="H267" s="22"/>
      <c r="I267" s="22"/>
      <c r="J267" s="22"/>
      <c r="K267" s="22"/>
      <c r="L267" s="22"/>
      <c r="M267" s="22"/>
    </row>
    <row r="268" spans="6:13" x14ac:dyDescent="0.4">
      <c r="F268" s="22"/>
      <c r="G268" s="22"/>
      <c r="H268" s="22"/>
      <c r="I268" s="22"/>
      <c r="J268" s="22"/>
      <c r="K268" s="22"/>
      <c r="L268" s="22"/>
      <c r="M268" s="22"/>
    </row>
    <row r="269" spans="6:13" x14ac:dyDescent="0.4">
      <c r="F269" s="22"/>
      <c r="G269" s="22"/>
      <c r="H269" s="22"/>
      <c r="I269" s="22"/>
      <c r="J269" s="22"/>
      <c r="K269" s="22"/>
      <c r="L269" s="22"/>
      <c r="M269" s="22"/>
    </row>
    <row r="270" spans="6:13" x14ac:dyDescent="0.4">
      <c r="F270" s="22"/>
      <c r="G270" s="22"/>
      <c r="H270" s="22"/>
      <c r="I270" s="22"/>
      <c r="J270" s="22"/>
      <c r="K270" s="22"/>
      <c r="L270" s="22"/>
      <c r="M270" s="22"/>
    </row>
    <row r="271" spans="6:13" x14ac:dyDescent="0.4">
      <c r="F271" s="22"/>
      <c r="G271" s="22"/>
      <c r="H271" s="22"/>
      <c r="I271" s="22"/>
      <c r="J271" s="22"/>
      <c r="K271" s="22"/>
      <c r="L271" s="22"/>
      <c r="M271" s="22"/>
    </row>
    <row r="272" spans="6:13" x14ac:dyDescent="0.4">
      <c r="F272" s="22"/>
      <c r="G272" s="22"/>
      <c r="H272" s="22"/>
      <c r="I272" s="22"/>
      <c r="J272" s="22"/>
      <c r="K272" s="22"/>
      <c r="L272" s="22"/>
      <c r="M272" s="22"/>
    </row>
    <row r="273" spans="6:13" x14ac:dyDescent="0.4">
      <c r="F273" s="22"/>
      <c r="G273" s="22"/>
      <c r="H273" s="22"/>
      <c r="I273" s="22"/>
      <c r="J273" s="22"/>
      <c r="K273" s="22"/>
      <c r="L273" s="22"/>
      <c r="M273" s="22"/>
    </row>
    <row r="274" spans="6:13" x14ac:dyDescent="0.4">
      <c r="F274" s="22"/>
      <c r="G274" s="22"/>
      <c r="H274" s="22"/>
      <c r="I274" s="22"/>
      <c r="J274" s="22"/>
      <c r="K274" s="22"/>
      <c r="L274" s="22"/>
      <c r="M274" s="22"/>
    </row>
    <row r="275" spans="6:13" x14ac:dyDescent="0.4">
      <c r="F275" s="22"/>
      <c r="G275" s="22"/>
      <c r="H275" s="22"/>
      <c r="I275" s="22"/>
      <c r="J275" s="22"/>
      <c r="K275" s="22"/>
      <c r="L275" s="22"/>
      <c r="M275" s="22"/>
    </row>
    <row r="276" spans="6:13" x14ac:dyDescent="0.4">
      <c r="F276" s="22"/>
      <c r="G276" s="22"/>
      <c r="H276" s="22"/>
      <c r="I276" s="22"/>
      <c r="J276" s="22"/>
      <c r="K276" s="22"/>
      <c r="L276" s="22"/>
      <c r="M276" s="22"/>
    </row>
    <row r="277" spans="6:13" x14ac:dyDescent="0.4">
      <c r="F277" s="22"/>
      <c r="G277" s="22"/>
      <c r="H277" s="22"/>
      <c r="I277" s="22"/>
      <c r="J277" s="22"/>
      <c r="K277" s="22"/>
      <c r="L277" s="22"/>
      <c r="M277" s="22"/>
    </row>
    <row r="278" spans="6:13" x14ac:dyDescent="0.4">
      <c r="F278" s="22"/>
      <c r="G278" s="22"/>
      <c r="H278" s="22"/>
      <c r="I278" s="22"/>
      <c r="J278" s="22"/>
      <c r="K278" s="22"/>
      <c r="L278" s="22"/>
      <c r="M278" s="22"/>
    </row>
    <row r="279" spans="6:13" x14ac:dyDescent="0.4">
      <c r="F279" s="22"/>
      <c r="G279" s="22"/>
      <c r="H279" s="22"/>
      <c r="I279" s="22"/>
      <c r="J279" s="22"/>
      <c r="K279" s="22"/>
      <c r="L279" s="22"/>
      <c r="M279" s="22"/>
    </row>
    <row r="280" spans="6:13" x14ac:dyDescent="0.4">
      <c r="F280" s="22"/>
      <c r="G280" s="22"/>
      <c r="H280" s="22"/>
      <c r="I280" s="22"/>
      <c r="J280" s="22"/>
      <c r="K280" s="22"/>
      <c r="L280" s="22"/>
      <c r="M280" s="22"/>
    </row>
    <row r="281" spans="6:13" x14ac:dyDescent="0.4">
      <c r="F281" s="22"/>
      <c r="G281" s="22"/>
      <c r="H281" s="22"/>
      <c r="I281" s="22"/>
      <c r="J281" s="22"/>
      <c r="K281" s="22"/>
      <c r="L281" s="22"/>
      <c r="M281" s="22"/>
    </row>
    <row r="282" spans="6:13" x14ac:dyDescent="0.4">
      <c r="F282" s="22"/>
      <c r="G282" s="22"/>
      <c r="H282" s="22"/>
      <c r="I282" s="22"/>
      <c r="J282" s="22"/>
      <c r="K282" s="22"/>
      <c r="L282" s="22"/>
      <c r="M282" s="22"/>
    </row>
    <row r="283" spans="6:13" x14ac:dyDescent="0.4">
      <c r="F283" s="22"/>
      <c r="G283" s="22"/>
      <c r="H283" s="22"/>
      <c r="I283" s="22"/>
      <c r="J283" s="22"/>
      <c r="K283" s="22"/>
      <c r="L283" s="22"/>
      <c r="M283" s="22"/>
    </row>
    <row r="284" spans="6:13" x14ac:dyDescent="0.4">
      <c r="F284" s="22"/>
      <c r="G284" s="22"/>
      <c r="H284" s="22"/>
      <c r="I284" s="22"/>
      <c r="J284" s="22"/>
      <c r="K284" s="22"/>
      <c r="L284" s="22"/>
      <c r="M284" s="22"/>
    </row>
    <row r="285" spans="6:13" x14ac:dyDescent="0.4">
      <c r="F285" s="22"/>
      <c r="G285" s="22"/>
      <c r="H285" s="22"/>
      <c r="I285" s="22"/>
      <c r="J285" s="22"/>
      <c r="K285" s="22"/>
      <c r="L285" s="22"/>
      <c r="M285" s="22"/>
    </row>
    <row r="286" spans="6:13" x14ac:dyDescent="0.4">
      <c r="F286" s="22"/>
      <c r="G286" s="22"/>
      <c r="H286" s="22"/>
      <c r="I286" s="22"/>
      <c r="J286" s="22"/>
      <c r="K286" s="22"/>
      <c r="L286" s="22"/>
      <c r="M286" s="22"/>
    </row>
    <row r="287" spans="6:13" x14ac:dyDescent="0.4">
      <c r="F287" s="22"/>
      <c r="G287" s="22"/>
      <c r="H287" s="22"/>
      <c r="I287" s="22"/>
      <c r="J287" s="22"/>
      <c r="K287" s="22"/>
      <c r="L287" s="22"/>
      <c r="M287" s="22"/>
    </row>
    <row r="288" spans="6:13" x14ac:dyDescent="0.4">
      <c r="F288" s="22"/>
      <c r="G288" s="22"/>
      <c r="H288" s="22"/>
      <c r="I288" s="22"/>
      <c r="J288" s="22"/>
      <c r="K288" s="22"/>
      <c r="L288" s="22"/>
      <c r="M288" s="22"/>
    </row>
    <row r="289" spans="6:13" x14ac:dyDescent="0.4">
      <c r="F289" s="22"/>
      <c r="G289" s="22"/>
      <c r="H289" s="22"/>
      <c r="I289" s="22"/>
      <c r="J289" s="22"/>
      <c r="K289" s="22"/>
      <c r="L289" s="22"/>
      <c r="M289" s="22"/>
    </row>
    <row r="290" spans="6:13" x14ac:dyDescent="0.4">
      <c r="F290" s="22"/>
      <c r="G290" s="22"/>
      <c r="H290" s="22"/>
      <c r="I290" s="22"/>
      <c r="J290" s="22"/>
      <c r="K290" s="22"/>
      <c r="L290" s="22"/>
      <c r="M290" s="22"/>
    </row>
    <row r="291" spans="6:13" x14ac:dyDescent="0.4">
      <c r="F291" s="22"/>
      <c r="G291" s="22"/>
      <c r="H291" s="22"/>
      <c r="I291" s="22"/>
      <c r="J291" s="22"/>
      <c r="K291" s="22"/>
      <c r="L291" s="22"/>
      <c r="M291" s="22"/>
    </row>
    <row r="292" spans="6:13" x14ac:dyDescent="0.4">
      <c r="F292" s="22"/>
      <c r="G292" s="22"/>
      <c r="H292" s="22"/>
      <c r="I292" s="22"/>
      <c r="J292" s="22"/>
      <c r="K292" s="22"/>
      <c r="L292" s="22"/>
      <c r="M292" s="22"/>
    </row>
    <row r="293" spans="6:13" x14ac:dyDescent="0.4">
      <c r="F293" s="22"/>
      <c r="G293" s="22"/>
      <c r="H293" s="22"/>
      <c r="I293" s="22"/>
      <c r="J293" s="22"/>
      <c r="K293" s="22"/>
      <c r="L293" s="22"/>
      <c r="M293" s="22"/>
    </row>
    <row r="294" spans="6:13" x14ac:dyDescent="0.4">
      <c r="F294" s="22"/>
      <c r="G294" s="22"/>
      <c r="H294" s="22"/>
      <c r="I294" s="22"/>
      <c r="J294" s="22"/>
      <c r="K294" s="22"/>
      <c r="L294" s="22"/>
      <c r="M294" s="22"/>
    </row>
    <row r="295" spans="6:13" x14ac:dyDescent="0.4">
      <c r="F295" s="22"/>
      <c r="G295" s="22"/>
      <c r="H295" s="22"/>
      <c r="I295" s="22"/>
      <c r="J295" s="22"/>
      <c r="K295" s="22"/>
      <c r="L295" s="22"/>
      <c r="M295" s="22"/>
    </row>
    <row r="296" spans="6:13" x14ac:dyDescent="0.4">
      <c r="F296" s="22"/>
      <c r="G296" s="22"/>
      <c r="H296" s="22"/>
      <c r="I296" s="22"/>
      <c r="J296" s="22"/>
      <c r="K296" s="22"/>
      <c r="L296" s="22"/>
      <c r="M296" s="22"/>
    </row>
    <row r="297" spans="6:13" x14ac:dyDescent="0.4">
      <c r="F297" s="22"/>
      <c r="G297" s="22"/>
      <c r="H297" s="22"/>
      <c r="I297" s="22"/>
      <c r="J297" s="22"/>
      <c r="K297" s="22"/>
      <c r="L297" s="22"/>
      <c r="M297" s="22"/>
    </row>
    <row r="298" spans="6:13" x14ac:dyDescent="0.4">
      <c r="F298" s="22"/>
      <c r="G298" s="22"/>
      <c r="H298" s="22"/>
      <c r="I298" s="22"/>
      <c r="J298" s="22"/>
      <c r="K298" s="22"/>
      <c r="L298" s="22"/>
      <c r="M298" s="22"/>
    </row>
    <row r="299" spans="6:13" x14ac:dyDescent="0.4">
      <c r="F299" s="22"/>
      <c r="G299" s="22"/>
      <c r="H299" s="22"/>
      <c r="I299" s="22"/>
      <c r="J299" s="22"/>
      <c r="K299" s="22"/>
      <c r="L299" s="22"/>
      <c r="M299" s="22"/>
    </row>
  </sheetData>
  <mergeCells count="60">
    <mergeCell ref="F44:K44"/>
    <mergeCell ref="F49:K49"/>
    <mergeCell ref="L8:M8"/>
    <mergeCell ref="L6:M6"/>
    <mergeCell ref="F30:K30"/>
    <mergeCell ref="F31:K31"/>
    <mergeCell ref="F7:K7"/>
    <mergeCell ref="F8:K8"/>
    <mergeCell ref="F10:K10"/>
    <mergeCell ref="F11:K11"/>
    <mergeCell ref="F12:K12"/>
    <mergeCell ref="F13:K13"/>
    <mergeCell ref="F14:K14"/>
    <mergeCell ref="F15:K15"/>
    <mergeCell ref="F16:K16"/>
    <mergeCell ref="F17:K17"/>
    <mergeCell ref="F18:K18"/>
    <mergeCell ref="F19:K19"/>
    <mergeCell ref="F20:K20"/>
    <mergeCell ref="F63:K63"/>
    <mergeCell ref="F64:K64"/>
    <mergeCell ref="F65:K65"/>
    <mergeCell ref="F51:K51"/>
    <mergeCell ref="F58:K58"/>
    <mergeCell ref="F59:K59"/>
    <mergeCell ref="F60:K60"/>
    <mergeCell ref="F61:K61"/>
    <mergeCell ref="F62:K62"/>
    <mergeCell ref="F48:K48"/>
    <mergeCell ref="F50:K50"/>
    <mergeCell ref="F52:K52"/>
    <mergeCell ref="F53:K53"/>
    <mergeCell ref="F43:K43"/>
    <mergeCell ref="F45:K45"/>
    <mergeCell ref="F38:K38"/>
    <mergeCell ref="F39:K39"/>
    <mergeCell ref="F55:K55"/>
    <mergeCell ref="F56:K56"/>
    <mergeCell ref="F57:K57"/>
    <mergeCell ref="F54:K54"/>
    <mergeCell ref="F41:K41"/>
    <mergeCell ref="F46:K46"/>
    <mergeCell ref="F47:K47"/>
    <mergeCell ref="F40:K40"/>
    <mergeCell ref="F42:K42"/>
    <mergeCell ref="F33:K33"/>
    <mergeCell ref="F34:K34"/>
    <mergeCell ref="F35:K35"/>
    <mergeCell ref="F36:K36"/>
    <mergeCell ref="F28:K28"/>
    <mergeCell ref="F29:K29"/>
    <mergeCell ref="F32:K32"/>
    <mergeCell ref="F24:K24"/>
    <mergeCell ref="F25:K25"/>
    <mergeCell ref="F26:K26"/>
    <mergeCell ref="F27:K27"/>
    <mergeCell ref="F21:K21"/>
    <mergeCell ref="F22:K22"/>
    <mergeCell ref="F5:K5"/>
    <mergeCell ref="B5:E5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72FD-7FB1-4F10-A5F9-0E648FBFBD3F}">
  <dimension ref="A1:G757"/>
  <sheetViews>
    <sheetView workbookViewId="0">
      <selection activeCell="F30" sqref="F30"/>
    </sheetView>
  </sheetViews>
  <sheetFormatPr defaultRowHeight="18.75" x14ac:dyDescent="0.4"/>
  <cols>
    <col min="1" max="1" width="12.75" bestFit="1" customWidth="1"/>
    <col min="2" max="2" width="14.75" bestFit="1" customWidth="1"/>
    <col min="3" max="3" width="13.375" bestFit="1" customWidth="1"/>
    <col min="4" max="4" width="12.25" bestFit="1" customWidth="1"/>
    <col min="5" max="5" width="5.375" bestFit="1" customWidth="1"/>
    <col min="6" max="6" width="13.625" bestFit="1" customWidth="1"/>
  </cols>
  <sheetData>
    <row r="1" spans="1:7" x14ac:dyDescent="0.4">
      <c r="A1" t="s">
        <v>98</v>
      </c>
      <c r="B1" t="s">
        <v>99</v>
      </c>
      <c r="C1" t="s">
        <v>105</v>
      </c>
      <c r="D1" t="s">
        <v>106</v>
      </c>
      <c r="E1" t="s">
        <v>97</v>
      </c>
      <c r="F1" t="s">
        <v>107</v>
      </c>
      <c r="G1" t="s">
        <v>108</v>
      </c>
    </row>
    <row r="2" spans="1:7" x14ac:dyDescent="0.4">
      <c r="A2">
        <v>0</v>
      </c>
      <c r="B2" t="b">
        <v>1</v>
      </c>
      <c r="C2" s="4">
        <v>29221</v>
      </c>
      <c r="D2" s="4">
        <v>29221</v>
      </c>
      <c r="E2">
        <v>0</v>
      </c>
      <c r="F2" t="b">
        <v>1</v>
      </c>
    </row>
    <row r="3" spans="1:7" x14ac:dyDescent="0.4">
      <c r="A3">
        <v>0</v>
      </c>
      <c r="B3" t="b">
        <v>1</v>
      </c>
      <c r="C3" s="4">
        <v>29221</v>
      </c>
      <c r="D3" s="4">
        <v>29221</v>
      </c>
      <c r="E3">
        <v>0</v>
      </c>
      <c r="F3" t="b">
        <v>0</v>
      </c>
    </row>
    <row r="4" spans="1:7" x14ac:dyDescent="0.4">
      <c r="A4">
        <v>0</v>
      </c>
      <c r="B4" t="b">
        <v>1</v>
      </c>
      <c r="C4" s="4">
        <v>29221</v>
      </c>
      <c r="D4" s="4">
        <v>45188</v>
      </c>
      <c r="E4">
        <v>0</v>
      </c>
      <c r="F4" t="b">
        <v>1</v>
      </c>
    </row>
    <row r="5" spans="1:7" x14ac:dyDescent="0.4">
      <c r="A5">
        <v>0</v>
      </c>
      <c r="B5" t="b">
        <v>1</v>
      </c>
      <c r="C5" s="4">
        <v>29221</v>
      </c>
      <c r="D5" s="4">
        <v>45188</v>
      </c>
      <c r="E5">
        <v>0</v>
      </c>
      <c r="F5" t="b">
        <v>0</v>
      </c>
    </row>
    <row r="6" spans="1:7" x14ac:dyDescent="0.4">
      <c r="A6">
        <v>0</v>
      </c>
      <c r="B6" t="b">
        <v>1</v>
      </c>
      <c r="C6" s="4">
        <v>29221</v>
      </c>
      <c r="D6" s="4">
        <v>2958465</v>
      </c>
      <c r="E6">
        <v>0</v>
      </c>
      <c r="F6" t="b">
        <v>1</v>
      </c>
    </row>
    <row r="7" spans="1:7" x14ac:dyDescent="0.4">
      <c r="A7">
        <v>0</v>
      </c>
      <c r="B7" t="b">
        <v>1</v>
      </c>
      <c r="C7" s="4">
        <v>29221</v>
      </c>
      <c r="D7" s="4">
        <v>2958465</v>
      </c>
      <c r="E7">
        <v>0</v>
      </c>
      <c r="F7" t="b">
        <v>0</v>
      </c>
    </row>
    <row r="8" spans="1:7" x14ac:dyDescent="0.4">
      <c r="A8">
        <v>0</v>
      </c>
      <c r="B8" t="b">
        <v>1</v>
      </c>
      <c r="C8" s="4">
        <v>45188</v>
      </c>
      <c r="D8" s="4">
        <v>29221</v>
      </c>
      <c r="E8">
        <v>0</v>
      </c>
      <c r="F8" t="b">
        <v>1</v>
      </c>
    </row>
    <row r="9" spans="1:7" x14ac:dyDescent="0.4">
      <c r="A9">
        <v>0</v>
      </c>
      <c r="B9" t="b">
        <v>1</v>
      </c>
      <c r="C9" s="4">
        <v>45188</v>
      </c>
      <c r="D9" s="4">
        <v>29221</v>
      </c>
      <c r="E9">
        <v>0</v>
      </c>
      <c r="F9" t="b">
        <v>0</v>
      </c>
    </row>
    <row r="10" spans="1:7" x14ac:dyDescent="0.4">
      <c r="A10">
        <v>0</v>
      </c>
      <c r="B10" t="b">
        <v>1</v>
      </c>
      <c r="C10" s="4">
        <v>45188</v>
      </c>
      <c r="D10" s="4">
        <v>45188</v>
      </c>
      <c r="E10">
        <v>0</v>
      </c>
      <c r="F10" t="b">
        <v>1</v>
      </c>
    </row>
    <row r="11" spans="1:7" x14ac:dyDescent="0.4">
      <c r="A11">
        <v>0</v>
      </c>
      <c r="B11" t="b">
        <v>1</v>
      </c>
      <c r="C11" s="4">
        <v>45188</v>
      </c>
      <c r="D11" s="4">
        <v>45188</v>
      </c>
      <c r="E11">
        <v>0</v>
      </c>
      <c r="F11" t="b">
        <v>0</v>
      </c>
    </row>
    <row r="12" spans="1:7" x14ac:dyDescent="0.4">
      <c r="A12">
        <v>0</v>
      </c>
      <c r="B12" t="b">
        <v>1</v>
      </c>
      <c r="C12" s="4">
        <v>45188</v>
      </c>
      <c r="D12" s="4">
        <v>2958465</v>
      </c>
      <c r="E12">
        <v>0</v>
      </c>
      <c r="F12" t="b">
        <v>1</v>
      </c>
    </row>
    <row r="13" spans="1:7" x14ac:dyDescent="0.4">
      <c r="A13">
        <v>0</v>
      </c>
      <c r="B13" t="b">
        <v>1</v>
      </c>
      <c r="C13" s="4">
        <v>45188</v>
      </c>
      <c r="D13" s="4">
        <v>2958465</v>
      </c>
      <c r="E13">
        <v>0</v>
      </c>
      <c r="F13" t="b">
        <v>0</v>
      </c>
    </row>
    <row r="14" spans="1:7" x14ac:dyDescent="0.4">
      <c r="A14">
        <v>0</v>
      </c>
      <c r="B14" t="b">
        <v>1</v>
      </c>
      <c r="C14" s="4">
        <v>2958465</v>
      </c>
      <c r="D14" s="4">
        <v>29221</v>
      </c>
      <c r="E14">
        <v>0</v>
      </c>
      <c r="F14" t="b">
        <v>1</v>
      </c>
    </row>
    <row r="15" spans="1:7" x14ac:dyDescent="0.4">
      <c r="A15">
        <v>0</v>
      </c>
      <c r="B15" t="b">
        <v>1</v>
      </c>
      <c r="C15" s="4">
        <v>2958465</v>
      </c>
      <c r="D15" s="4">
        <v>29221</v>
      </c>
      <c r="E15">
        <v>0</v>
      </c>
      <c r="F15" t="b">
        <v>0</v>
      </c>
    </row>
    <row r="16" spans="1:7" x14ac:dyDescent="0.4">
      <c r="A16">
        <v>0</v>
      </c>
      <c r="B16" t="b">
        <v>1</v>
      </c>
      <c r="C16" s="4">
        <v>2958465</v>
      </c>
      <c r="D16" s="4">
        <v>45188</v>
      </c>
      <c r="E16">
        <v>0</v>
      </c>
      <c r="F16" t="b">
        <v>1</v>
      </c>
    </row>
    <row r="17" spans="1:6" x14ac:dyDescent="0.4">
      <c r="A17">
        <v>0</v>
      </c>
      <c r="B17" t="b">
        <v>1</v>
      </c>
      <c r="C17" s="4">
        <v>2958465</v>
      </c>
      <c r="D17" s="4">
        <v>45188</v>
      </c>
      <c r="E17">
        <v>0</v>
      </c>
      <c r="F17" t="b">
        <v>0</v>
      </c>
    </row>
    <row r="18" spans="1:6" x14ac:dyDescent="0.4">
      <c r="A18">
        <v>0</v>
      </c>
      <c r="B18" t="b">
        <v>1</v>
      </c>
      <c r="C18" s="4">
        <v>2958465</v>
      </c>
      <c r="D18" s="4">
        <v>2958465</v>
      </c>
      <c r="E18">
        <v>0</v>
      </c>
      <c r="F18" t="b">
        <v>1</v>
      </c>
    </row>
    <row r="19" spans="1:6" x14ac:dyDescent="0.4">
      <c r="A19">
        <v>0</v>
      </c>
      <c r="B19" t="b">
        <v>1</v>
      </c>
      <c r="C19" s="4">
        <v>2958465</v>
      </c>
      <c r="D19" s="4">
        <v>2958465</v>
      </c>
      <c r="E19">
        <v>0</v>
      </c>
      <c r="F19" t="b">
        <v>0</v>
      </c>
    </row>
    <row r="20" spans="1:6" x14ac:dyDescent="0.4">
      <c r="A20">
        <v>0</v>
      </c>
      <c r="B20" t="b">
        <v>0</v>
      </c>
      <c r="C20" s="4">
        <v>29221</v>
      </c>
      <c r="D20" s="4">
        <v>29221</v>
      </c>
      <c r="E20">
        <v>0</v>
      </c>
      <c r="F20" t="b">
        <v>1</v>
      </c>
    </row>
    <row r="21" spans="1:6" x14ac:dyDescent="0.4">
      <c r="A21">
        <v>0</v>
      </c>
      <c r="B21" t="b">
        <v>0</v>
      </c>
      <c r="C21" s="4">
        <v>29221</v>
      </c>
      <c r="D21" s="4">
        <v>29221</v>
      </c>
      <c r="E21">
        <v>0</v>
      </c>
      <c r="F21" t="b">
        <v>0</v>
      </c>
    </row>
    <row r="22" spans="1:6" x14ac:dyDescent="0.4">
      <c r="A22">
        <v>0</v>
      </c>
      <c r="B22" t="b">
        <v>0</v>
      </c>
      <c r="C22" s="4">
        <v>29221</v>
      </c>
      <c r="D22" s="4">
        <v>45188</v>
      </c>
      <c r="E22">
        <v>0</v>
      </c>
      <c r="F22" t="b">
        <v>1</v>
      </c>
    </row>
    <row r="23" spans="1:6" x14ac:dyDescent="0.4">
      <c r="A23">
        <v>0</v>
      </c>
      <c r="B23" t="b">
        <v>0</v>
      </c>
      <c r="C23" s="4">
        <v>29221</v>
      </c>
      <c r="D23" s="4">
        <v>45188</v>
      </c>
      <c r="E23">
        <v>0</v>
      </c>
      <c r="F23" t="b">
        <v>0</v>
      </c>
    </row>
    <row r="24" spans="1:6" x14ac:dyDescent="0.4">
      <c r="A24">
        <v>0</v>
      </c>
      <c r="B24" t="b">
        <v>0</v>
      </c>
      <c r="C24" s="4">
        <v>29221</v>
      </c>
      <c r="D24" s="4">
        <v>2958465</v>
      </c>
      <c r="E24">
        <v>0</v>
      </c>
      <c r="F24" t="b">
        <v>1</v>
      </c>
    </row>
    <row r="25" spans="1:6" x14ac:dyDescent="0.4">
      <c r="A25">
        <v>0</v>
      </c>
      <c r="B25" t="b">
        <v>0</v>
      </c>
      <c r="C25" s="4">
        <v>29221</v>
      </c>
      <c r="D25" s="4">
        <v>2958465</v>
      </c>
      <c r="E25">
        <v>0</v>
      </c>
      <c r="F25" t="b">
        <v>0</v>
      </c>
    </row>
    <row r="26" spans="1:6" x14ac:dyDescent="0.4">
      <c r="A26">
        <v>0</v>
      </c>
      <c r="B26" t="b">
        <v>0</v>
      </c>
      <c r="C26" s="4">
        <v>45188</v>
      </c>
      <c r="D26" s="4">
        <v>29221</v>
      </c>
      <c r="E26">
        <v>0</v>
      </c>
      <c r="F26" t="b">
        <v>1</v>
      </c>
    </row>
    <row r="27" spans="1:6" x14ac:dyDescent="0.4">
      <c r="A27">
        <v>0</v>
      </c>
      <c r="B27" t="b">
        <v>0</v>
      </c>
      <c r="C27" s="4">
        <v>45188</v>
      </c>
      <c r="D27" s="4">
        <v>29221</v>
      </c>
      <c r="E27">
        <v>0</v>
      </c>
      <c r="F27" t="b">
        <v>0</v>
      </c>
    </row>
    <row r="28" spans="1:6" x14ac:dyDescent="0.4">
      <c r="A28">
        <v>0</v>
      </c>
      <c r="B28" t="b">
        <v>0</v>
      </c>
      <c r="C28" s="4">
        <v>45188</v>
      </c>
      <c r="D28" s="4">
        <v>45188</v>
      </c>
      <c r="E28">
        <v>0</v>
      </c>
      <c r="F28" t="b">
        <v>1</v>
      </c>
    </row>
    <row r="29" spans="1:6" x14ac:dyDescent="0.4">
      <c r="A29">
        <v>0</v>
      </c>
      <c r="B29" t="b">
        <v>0</v>
      </c>
      <c r="C29" s="4">
        <v>45188</v>
      </c>
      <c r="D29" s="4">
        <v>45188</v>
      </c>
      <c r="E29">
        <v>0</v>
      </c>
      <c r="F29" t="b">
        <v>0</v>
      </c>
    </row>
    <row r="30" spans="1:6" x14ac:dyDescent="0.4">
      <c r="A30">
        <v>0</v>
      </c>
      <c r="B30" t="b">
        <v>0</v>
      </c>
      <c r="C30" s="4">
        <v>45188</v>
      </c>
      <c r="D30" s="4">
        <v>2958465</v>
      </c>
      <c r="E30">
        <v>0</v>
      </c>
      <c r="F30" t="b">
        <v>1</v>
      </c>
    </row>
    <row r="31" spans="1:6" x14ac:dyDescent="0.4">
      <c r="A31">
        <v>0</v>
      </c>
      <c r="B31" t="b">
        <v>0</v>
      </c>
      <c r="C31" s="4">
        <v>45188</v>
      </c>
      <c r="D31" s="4">
        <v>2958465</v>
      </c>
      <c r="E31">
        <v>0</v>
      </c>
      <c r="F31" t="b">
        <v>0</v>
      </c>
    </row>
    <row r="32" spans="1:6" x14ac:dyDescent="0.4">
      <c r="A32">
        <v>0</v>
      </c>
      <c r="B32" t="b">
        <v>0</v>
      </c>
      <c r="C32" s="4">
        <v>2958465</v>
      </c>
      <c r="D32" s="4">
        <v>29221</v>
      </c>
      <c r="E32">
        <v>0</v>
      </c>
      <c r="F32" t="b">
        <v>1</v>
      </c>
    </row>
    <row r="33" spans="1:6" x14ac:dyDescent="0.4">
      <c r="A33">
        <v>0</v>
      </c>
      <c r="B33" t="b">
        <v>0</v>
      </c>
      <c r="C33" s="4">
        <v>2958465</v>
      </c>
      <c r="D33" s="4">
        <v>29221</v>
      </c>
      <c r="E33">
        <v>0</v>
      </c>
      <c r="F33" t="b">
        <v>0</v>
      </c>
    </row>
    <row r="34" spans="1:6" x14ac:dyDescent="0.4">
      <c r="A34">
        <v>0</v>
      </c>
      <c r="B34" t="b">
        <v>0</v>
      </c>
      <c r="C34" s="4">
        <v>2958465</v>
      </c>
      <c r="D34" s="4">
        <v>45188</v>
      </c>
      <c r="E34">
        <v>0</v>
      </c>
      <c r="F34" t="b">
        <v>1</v>
      </c>
    </row>
    <row r="35" spans="1:6" x14ac:dyDescent="0.4">
      <c r="A35">
        <v>0</v>
      </c>
      <c r="B35" t="b">
        <v>0</v>
      </c>
      <c r="C35" s="4">
        <v>2958465</v>
      </c>
      <c r="D35" s="4">
        <v>45188</v>
      </c>
      <c r="E35">
        <v>0</v>
      </c>
      <c r="F35" t="b">
        <v>0</v>
      </c>
    </row>
    <row r="36" spans="1:6" x14ac:dyDescent="0.4">
      <c r="A36">
        <v>0</v>
      </c>
      <c r="B36" t="b">
        <v>0</v>
      </c>
      <c r="C36" s="4">
        <v>2958465</v>
      </c>
      <c r="D36" s="4">
        <v>2958465</v>
      </c>
      <c r="E36">
        <v>0</v>
      </c>
      <c r="F36" t="b">
        <v>1</v>
      </c>
    </row>
    <row r="37" spans="1:6" x14ac:dyDescent="0.4">
      <c r="A37">
        <v>0</v>
      </c>
      <c r="B37" t="b">
        <v>0</v>
      </c>
      <c r="C37" s="4">
        <v>2958465</v>
      </c>
      <c r="D37" s="4">
        <v>2958465</v>
      </c>
      <c r="E37">
        <v>0</v>
      </c>
      <c r="F37" t="b">
        <v>0</v>
      </c>
    </row>
    <row r="38" spans="1:6" x14ac:dyDescent="0.4">
      <c r="A38">
        <v>1</v>
      </c>
      <c r="B38" t="b">
        <v>1</v>
      </c>
      <c r="C38" s="4">
        <v>29221</v>
      </c>
      <c r="D38" s="4">
        <v>29221</v>
      </c>
      <c r="E38">
        <v>0</v>
      </c>
      <c r="F38" t="b">
        <v>1</v>
      </c>
    </row>
    <row r="39" spans="1:6" x14ac:dyDescent="0.4">
      <c r="A39">
        <v>1</v>
      </c>
      <c r="B39" t="b">
        <v>1</v>
      </c>
      <c r="C39" s="4">
        <v>29221</v>
      </c>
      <c r="D39" s="4">
        <v>29221</v>
      </c>
      <c r="E39">
        <v>0</v>
      </c>
      <c r="F39" t="b">
        <v>0</v>
      </c>
    </row>
    <row r="40" spans="1:6" x14ac:dyDescent="0.4">
      <c r="A40">
        <v>1</v>
      </c>
      <c r="B40" t="b">
        <v>1</v>
      </c>
      <c r="C40" s="4">
        <v>29221</v>
      </c>
      <c r="D40" s="4">
        <v>45188</v>
      </c>
      <c r="E40">
        <v>0</v>
      </c>
      <c r="F40" t="b">
        <v>1</v>
      </c>
    </row>
    <row r="41" spans="1:6" x14ac:dyDescent="0.4">
      <c r="A41">
        <v>1</v>
      </c>
      <c r="B41" t="b">
        <v>1</v>
      </c>
      <c r="C41" s="4">
        <v>29221</v>
      </c>
      <c r="D41" s="4">
        <v>45188</v>
      </c>
      <c r="E41">
        <v>0</v>
      </c>
      <c r="F41" t="b">
        <v>0</v>
      </c>
    </row>
    <row r="42" spans="1:6" x14ac:dyDescent="0.4">
      <c r="A42">
        <v>1</v>
      </c>
      <c r="B42" t="b">
        <v>1</v>
      </c>
      <c r="C42" s="4">
        <v>29221</v>
      </c>
      <c r="D42" s="4">
        <v>2958465</v>
      </c>
      <c r="E42">
        <v>0</v>
      </c>
      <c r="F42" t="b">
        <v>1</v>
      </c>
    </row>
    <row r="43" spans="1:6" x14ac:dyDescent="0.4">
      <c r="A43">
        <v>1</v>
      </c>
      <c r="B43" t="b">
        <v>1</v>
      </c>
      <c r="C43" s="4">
        <v>29221</v>
      </c>
      <c r="D43" s="4">
        <v>2958465</v>
      </c>
      <c r="E43">
        <v>0</v>
      </c>
      <c r="F43" t="b">
        <v>0</v>
      </c>
    </row>
    <row r="44" spans="1:6" x14ac:dyDescent="0.4">
      <c r="A44">
        <v>1</v>
      </c>
      <c r="B44" t="b">
        <v>1</v>
      </c>
      <c r="C44" s="4">
        <v>45188</v>
      </c>
      <c r="D44" s="4">
        <v>29221</v>
      </c>
      <c r="E44">
        <v>0</v>
      </c>
      <c r="F44" t="b">
        <v>1</v>
      </c>
    </row>
    <row r="45" spans="1:6" x14ac:dyDescent="0.4">
      <c r="A45">
        <v>1</v>
      </c>
      <c r="B45" t="b">
        <v>1</v>
      </c>
      <c r="C45" s="4">
        <v>45188</v>
      </c>
      <c r="D45" s="4">
        <v>29221</v>
      </c>
      <c r="E45">
        <v>0</v>
      </c>
      <c r="F45" t="b">
        <v>0</v>
      </c>
    </row>
    <row r="46" spans="1:6" x14ac:dyDescent="0.4">
      <c r="A46">
        <v>1</v>
      </c>
      <c r="B46" t="b">
        <v>1</v>
      </c>
      <c r="C46" s="4">
        <v>45188</v>
      </c>
      <c r="D46" s="4">
        <v>45188</v>
      </c>
      <c r="E46">
        <v>0</v>
      </c>
      <c r="F46" t="b">
        <v>1</v>
      </c>
    </row>
    <row r="47" spans="1:6" x14ac:dyDescent="0.4">
      <c r="A47">
        <v>1</v>
      </c>
      <c r="B47" t="b">
        <v>1</v>
      </c>
      <c r="C47" s="4">
        <v>45188</v>
      </c>
      <c r="D47" s="4">
        <v>45188</v>
      </c>
      <c r="E47">
        <v>0</v>
      </c>
      <c r="F47" t="b">
        <v>0</v>
      </c>
    </row>
    <row r="48" spans="1:6" x14ac:dyDescent="0.4">
      <c r="A48">
        <v>1</v>
      </c>
      <c r="B48" t="b">
        <v>1</v>
      </c>
      <c r="C48" s="4">
        <v>45188</v>
      </c>
      <c r="D48" s="4">
        <v>2958465</v>
      </c>
      <c r="E48">
        <v>0</v>
      </c>
      <c r="F48" t="b">
        <v>1</v>
      </c>
    </row>
    <row r="49" spans="1:6" x14ac:dyDescent="0.4">
      <c r="A49">
        <v>1</v>
      </c>
      <c r="B49" t="b">
        <v>1</v>
      </c>
      <c r="C49" s="4">
        <v>45188</v>
      </c>
      <c r="D49" s="4">
        <v>2958465</v>
      </c>
      <c r="E49">
        <v>0</v>
      </c>
      <c r="F49" t="b">
        <v>0</v>
      </c>
    </row>
    <row r="50" spans="1:6" x14ac:dyDescent="0.4">
      <c r="A50">
        <v>1</v>
      </c>
      <c r="B50" t="b">
        <v>1</v>
      </c>
      <c r="C50" s="4">
        <v>2958465</v>
      </c>
      <c r="D50" s="4">
        <v>29221</v>
      </c>
      <c r="E50">
        <v>0</v>
      </c>
      <c r="F50" t="b">
        <v>1</v>
      </c>
    </row>
    <row r="51" spans="1:6" x14ac:dyDescent="0.4">
      <c r="A51">
        <v>1</v>
      </c>
      <c r="B51" t="b">
        <v>1</v>
      </c>
      <c r="C51" s="4">
        <v>2958465</v>
      </c>
      <c r="D51" s="4">
        <v>29221</v>
      </c>
      <c r="E51">
        <v>0</v>
      </c>
      <c r="F51" t="b">
        <v>0</v>
      </c>
    </row>
    <row r="52" spans="1:6" x14ac:dyDescent="0.4">
      <c r="A52">
        <v>1</v>
      </c>
      <c r="B52" t="b">
        <v>1</v>
      </c>
      <c r="C52" s="4">
        <v>2958465</v>
      </c>
      <c r="D52" s="4">
        <v>45188</v>
      </c>
      <c r="E52">
        <v>0</v>
      </c>
      <c r="F52" t="b">
        <v>1</v>
      </c>
    </row>
    <row r="53" spans="1:6" x14ac:dyDescent="0.4">
      <c r="A53">
        <v>1</v>
      </c>
      <c r="B53" t="b">
        <v>1</v>
      </c>
      <c r="C53" s="4">
        <v>2958465</v>
      </c>
      <c r="D53" s="4">
        <v>45188</v>
      </c>
      <c r="E53">
        <v>0</v>
      </c>
      <c r="F53" t="b">
        <v>0</v>
      </c>
    </row>
    <row r="54" spans="1:6" x14ac:dyDescent="0.4">
      <c r="A54">
        <v>1</v>
      </c>
      <c r="B54" t="b">
        <v>1</v>
      </c>
      <c r="C54" s="4">
        <v>2958465</v>
      </c>
      <c r="D54" s="4">
        <v>2958465</v>
      </c>
      <c r="E54">
        <v>0</v>
      </c>
      <c r="F54" t="b">
        <v>1</v>
      </c>
    </row>
    <row r="55" spans="1:6" x14ac:dyDescent="0.4">
      <c r="A55">
        <v>1</v>
      </c>
      <c r="B55" t="b">
        <v>1</v>
      </c>
      <c r="C55" s="4">
        <v>2958465</v>
      </c>
      <c r="D55" s="4">
        <v>2958465</v>
      </c>
      <c r="E55">
        <v>0</v>
      </c>
      <c r="F55" t="b">
        <v>0</v>
      </c>
    </row>
    <row r="56" spans="1:6" x14ac:dyDescent="0.4">
      <c r="A56">
        <v>1</v>
      </c>
      <c r="B56" t="b">
        <v>0</v>
      </c>
      <c r="C56" s="4">
        <v>29221</v>
      </c>
      <c r="D56" s="4">
        <v>29221</v>
      </c>
      <c r="E56">
        <v>0</v>
      </c>
      <c r="F56" t="b">
        <v>1</v>
      </c>
    </row>
    <row r="57" spans="1:6" x14ac:dyDescent="0.4">
      <c r="A57">
        <v>1</v>
      </c>
      <c r="B57" t="b">
        <v>0</v>
      </c>
      <c r="C57" s="4">
        <v>29221</v>
      </c>
      <c r="D57" s="4">
        <v>29221</v>
      </c>
      <c r="E57">
        <v>0</v>
      </c>
      <c r="F57" t="b">
        <v>0</v>
      </c>
    </row>
    <row r="58" spans="1:6" x14ac:dyDescent="0.4">
      <c r="A58">
        <v>1</v>
      </c>
      <c r="B58" t="b">
        <v>0</v>
      </c>
      <c r="C58" s="4">
        <v>29221</v>
      </c>
      <c r="D58" s="4">
        <v>45188</v>
      </c>
      <c r="E58">
        <v>0</v>
      </c>
      <c r="F58" t="b">
        <v>1</v>
      </c>
    </row>
    <row r="59" spans="1:6" x14ac:dyDescent="0.4">
      <c r="A59">
        <v>1</v>
      </c>
      <c r="B59" t="b">
        <v>0</v>
      </c>
      <c r="C59" s="4">
        <v>29221</v>
      </c>
      <c r="D59" s="4">
        <v>45188</v>
      </c>
      <c r="E59">
        <v>0</v>
      </c>
      <c r="F59" t="b">
        <v>0</v>
      </c>
    </row>
    <row r="60" spans="1:6" x14ac:dyDescent="0.4">
      <c r="A60">
        <v>1</v>
      </c>
      <c r="B60" t="b">
        <v>0</v>
      </c>
      <c r="C60" s="4">
        <v>29221</v>
      </c>
      <c r="D60" s="4">
        <v>2958465</v>
      </c>
      <c r="E60">
        <v>0</v>
      </c>
      <c r="F60" t="b">
        <v>1</v>
      </c>
    </row>
    <row r="61" spans="1:6" x14ac:dyDescent="0.4">
      <c r="A61">
        <v>1</v>
      </c>
      <c r="B61" t="b">
        <v>0</v>
      </c>
      <c r="C61" s="4">
        <v>29221</v>
      </c>
      <c r="D61" s="4">
        <v>2958465</v>
      </c>
      <c r="E61">
        <v>0</v>
      </c>
      <c r="F61" t="b">
        <v>0</v>
      </c>
    </row>
    <row r="62" spans="1:6" x14ac:dyDescent="0.4">
      <c r="A62">
        <v>1</v>
      </c>
      <c r="B62" t="b">
        <v>0</v>
      </c>
      <c r="C62" s="4">
        <v>45188</v>
      </c>
      <c r="D62" s="4">
        <v>29221</v>
      </c>
      <c r="E62">
        <v>0</v>
      </c>
      <c r="F62" t="b">
        <v>1</v>
      </c>
    </row>
    <row r="63" spans="1:6" x14ac:dyDescent="0.4">
      <c r="A63">
        <v>1</v>
      </c>
      <c r="B63" t="b">
        <v>0</v>
      </c>
      <c r="C63" s="4">
        <v>45188</v>
      </c>
      <c r="D63" s="4">
        <v>29221</v>
      </c>
      <c r="E63">
        <v>0</v>
      </c>
      <c r="F63" t="b">
        <v>0</v>
      </c>
    </row>
    <row r="64" spans="1:6" x14ac:dyDescent="0.4">
      <c r="A64">
        <v>1</v>
      </c>
      <c r="B64" t="b">
        <v>0</v>
      </c>
      <c r="C64" s="4">
        <v>45188</v>
      </c>
      <c r="D64" s="4">
        <v>45188</v>
      </c>
      <c r="E64">
        <v>0</v>
      </c>
      <c r="F64" t="b">
        <v>1</v>
      </c>
    </row>
    <row r="65" spans="1:6" x14ac:dyDescent="0.4">
      <c r="A65">
        <v>1</v>
      </c>
      <c r="B65" t="b">
        <v>0</v>
      </c>
      <c r="C65" s="4">
        <v>45188</v>
      </c>
      <c r="D65" s="4">
        <v>45188</v>
      </c>
      <c r="E65">
        <v>0</v>
      </c>
      <c r="F65" t="b">
        <v>0</v>
      </c>
    </row>
    <row r="66" spans="1:6" x14ac:dyDescent="0.4">
      <c r="A66">
        <v>1</v>
      </c>
      <c r="B66" t="b">
        <v>0</v>
      </c>
      <c r="C66" s="4">
        <v>45188</v>
      </c>
      <c r="D66" s="4">
        <v>2958465</v>
      </c>
      <c r="E66">
        <v>0</v>
      </c>
      <c r="F66" t="b">
        <v>1</v>
      </c>
    </row>
    <row r="67" spans="1:6" x14ac:dyDescent="0.4">
      <c r="A67">
        <v>1</v>
      </c>
      <c r="B67" t="b">
        <v>0</v>
      </c>
      <c r="C67" s="4">
        <v>45188</v>
      </c>
      <c r="D67" s="4">
        <v>2958465</v>
      </c>
      <c r="E67">
        <v>0</v>
      </c>
      <c r="F67" t="b">
        <v>0</v>
      </c>
    </row>
    <row r="68" spans="1:6" x14ac:dyDescent="0.4">
      <c r="A68">
        <v>1</v>
      </c>
      <c r="B68" t="b">
        <v>0</v>
      </c>
      <c r="C68" s="4">
        <v>2958465</v>
      </c>
      <c r="D68" s="4">
        <v>29221</v>
      </c>
      <c r="E68">
        <v>0</v>
      </c>
      <c r="F68" t="b">
        <v>1</v>
      </c>
    </row>
    <row r="69" spans="1:6" x14ac:dyDescent="0.4">
      <c r="A69">
        <v>1</v>
      </c>
      <c r="B69" t="b">
        <v>0</v>
      </c>
      <c r="C69" s="4">
        <v>2958465</v>
      </c>
      <c r="D69" s="4">
        <v>29221</v>
      </c>
      <c r="E69">
        <v>0</v>
      </c>
      <c r="F69" t="b">
        <v>0</v>
      </c>
    </row>
    <row r="70" spans="1:6" x14ac:dyDescent="0.4">
      <c r="A70">
        <v>1</v>
      </c>
      <c r="B70" t="b">
        <v>0</v>
      </c>
      <c r="C70" s="4">
        <v>2958465</v>
      </c>
      <c r="D70" s="4">
        <v>45188</v>
      </c>
      <c r="E70">
        <v>0</v>
      </c>
      <c r="F70" t="b">
        <v>1</v>
      </c>
    </row>
    <row r="71" spans="1:6" x14ac:dyDescent="0.4">
      <c r="A71">
        <v>1</v>
      </c>
      <c r="B71" t="b">
        <v>0</v>
      </c>
      <c r="C71" s="4">
        <v>2958465</v>
      </c>
      <c r="D71" s="4">
        <v>45188</v>
      </c>
      <c r="E71">
        <v>0</v>
      </c>
      <c r="F71" t="b">
        <v>0</v>
      </c>
    </row>
    <row r="72" spans="1:6" x14ac:dyDescent="0.4">
      <c r="A72">
        <v>1</v>
      </c>
      <c r="B72" t="b">
        <v>0</v>
      </c>
      <c r="C72" s="4">
        <v>2958465</v>
      </c>
      <c r="D72" s="4">
        <v>2958465</v>
      </c>
      <c r="E72">
        <v>0</v>
      </c>
      <c r="F72" t="b">
        <v>1</v>
      </c>
    </row>
    <row r="73" spans="1:6" x14ac:dyDescent="0.4">
      <c r="A73">
        <v>1</v>
      </c>
      <c r="B73" t="b">
        <v>0</v>
      </c>
      <c r="C73" s="4">
        <v>2958465</v>
      </c>
      <c r="D73" s="4">
        <v>2958465</v>
      </c>
      <c r="E73">
        <v>0</v>
      </c>
      <c r="F73" t="b">
        <v>0</v>
      </c>
    </row>
    <row r="74" spans="1:6" x14ac:dyDescent="0.4">
      <c r="A74">
        <v>2</v>
      </c>
      <c r="B74" t="b">
        <v>1</v>
      </c>
      <c r="C74" s="4">
        <v>29221</v>
      </c>
      <c r="D74" s="4">
        <v>29221</v>
      </c>
      <c r="E74">
        <v>0</v>
      </c>
      <c r="F74" t="b">
        <v>1</v>
      </c>
    </row>
    <row r="75" spans="1:6" x14ac:dyDescent="0.4">
      <c r="A75">
        <v>2</v>
      </c>
      <c r="B75" t="b">
        <v>1</v>
      </c>
      <c r="C75" s="4">
        <v>29221</v>
      </c>
      <c r="D75" s="4">
        <v>29221</v>
      </c>
      <c r="E75">
        <v>0</v>
      </c>
      <c r="F75" t="b">
        <v>0</v>
      </c>
    </row>
    <row r="76" spans="1:6" x14ac:dyDescent="0.4">
      <c r="A76">
        <v>2</v>
      </c>
      <c r="B76" t="b">
        <v>1</v>
      </c>
      <c r="C76" s="4">
        <v>29221</v>
      </c>
      <c r="D76" s="4">
        <v>45188</v>
      </c>
      <c r="E76">
        <v>0</v>
      </c>
      <c r="F76" t="b">
        <v>1</v>
      </c>
    </row>
    <row r="77" spans="1:6" x14ac:dyDescent="0.4">
      <c r="A77">
        <v>2</v>
      </c>
      <c r="B77" t="b">
        <v>1</v>
      </c>
      <c r="C77" s="4">
        <v>29221</v>
      </c>
      <c r="D77" s="4">
        <v>45188</v>
      </c>
      <c r="E77">
        <v>0</v>
      </c>
      <c r="F77" t="b">
        <v>0</v>
      </c>
    </row>
    <row r="78" spans="1:6" x14ac:dyDescent="0.4">
      <c r="A78">
        <v>2</v>
      </c>
      <c r="B78" t="b">
        <v>1</v>
      </c>
      <c r="C78" s="4">
        <v>29221</v>
      </c>
      <c r="D78" s="4">
        <v>2958465</v>
      </c>
      <c r="E78">
        <v>0</v>
      </c>
      <c r="F78" t="b">
        <v>1</v>
      </c>
    </row>
    <row r="79" spans="1:6" x14ac:dyDescent="0.4">
      <c r="A79">
        <v>2</v>
      </c>
      <c r="B79" t="b">
        <v>1</v>
      </c>
      <c r="C79" s="4">
        <v>29221</v>
      </c>
      <c r="D79" s="4">
        <v>2958465</v>
      </c>
      <c r="E79">
        <v>0</v>
      </c>
      <c r="F79" t="b">
        <v>0</v>
      </c>
    </row>
    <row r="80" spans="1:6" x14ac:dyDescent="0.4">
      <c r="A80">
        <v>2</v>
      </c>
      <c r="B80" t="b">
        <v>1</v>
      </c>
      <c r="C80" s="4">
        <v>45188</v>
      </c>
      <c r="D80" s="4">
        <v>29221</v>
      </c>
      <c r="E80">
        <v>0</v>
      </c>
      <c r="F80" t="b">
        <v>1</v>
      </c>
    </row>
    <row r="81" spans="1:6" x14ac:dyDescent="0.4">
      <c r="A81">
        <v>2</v>
      </c>
      <c r="B81" t="b">
        <v>1</v>
      </c>
      <c r="C81" s="4">
        <v>45188</v>
      </c>
      <c r="D81" s="4">
        <v>29221</v>
      </c>
      <c r="E81">
        <v>0</v>
      </c>
      <c r="F81" t="b">
        <v>0</v>
      </c>
    </row>
    <row r="82" spans="1:6" x14ac:dyDescent="0.4">
      <c r="A82">
        <v>2</v>
      </c>
      <c r="B82" t="b">
        <v>1</v>
      </c>
      <c r="C82" s="4">
        <v>45188</v>
      </c>
      <c r="D82" s="4">
        <v>45188</v>
      </c>
      <c r="E82">
        <v>0</v>
      </c>
      <c r="F82" t="b">
        <v>1</v>
      </c>
    </row>
    <row r="83" spans="1:6" x14ac:dyDescent="0.4">
      <c r="A83">
        <v>2</v>
      </c>
      <c r="B83" t="b">
        <v>1</v>
      </c>
      <c r="C83" s="4">
        <v>45188</v>
      </c>
      <c r="D83" s="4">
        <v>45188</v>
      </c>
      <c r="E83">
        <v>0</v>
      </c>
      <c r="F83" t="b">
        <v>0</v>
      </c>
    </row>
    <row r="84" spans="1:6" x14ac:dyDescent="0.4">
      <c r="A84">
        <v>2</v>
      </c>
      <c r="B84" t="b">
        <v>1</v>
      </c>
      <c r="C84" s="4">
        <v>45188</v>
      </c>
      <c r="D84" s="4">
        <v>2958465</v>
      </c>
      <c r="E84">
        <v>0</v>
      </c>
      <c r="F84" t="b">
        <v>1</v>
      </c>
    </row>
    <row r="85" spans="1:6" x14ac:dyDescent="0.4">
      <c r="A85">
        <v>2</v>
      </c>
      <c r="B85" t="b">
        <v>1</v>
      </c>
      <c r="C85" s="4">
        <v>45188</v>
      </c>
      <c r="D85" s="4">
        <v>2958465</v>
      </c>
      <c r="E85">
        <v>0</v>
      </c>
      <c r="F85" t="b">
        <v>0</v>
      </c>
    </row>
    <row r="86" spans="1:6" x14ac:dyDescent="0.4">
      <c r="A86">
        <v>2</v>
      </c>
      <c r="B86" t="b">
        <v>1</v>
      </c>
      <c r="C86" s="4">
        <v>2958465</v>
      </c>
      <c r="D86" s="4">
        <v>29221</v>
      </c>
      <c r="E86">
        <v>0</v>
      </c>
      <c r="F86" t="b">
        <v>1</v>
      </c>
    </row>
    <row r="87" spans="1:6" x14ac:dyDescent="0.4">
      <c r="A87">
        <v>2</v>
      </c>
      <c r="B87" t="b">
        <v>1</v>
      </c>
      <c r="C87" s="4">
        <v>2958465</v>
      </c>
      <c r="D87" s="4">
        <v>29221</v>
      </c>
      <c r="E87">
        <v>0</v>
      </c>
      <c r="F87" t="b">
        <v>0</v>
      </c>
    </row>
    <row r="88" spans="1:6" x14ac:dyDescent="0.4">
      <c r="A88">
        <v>2</v>
      </c>
      <c r="B88" t="b">
        <v>1</v>
      </c>
      <c r="C88" s="4">
        <v>2958465</v>
      </c>
      <c r="D88" s="4">
        <v>45188</v>
      </c>
      <c r="E88">
        <v>0</v>
      </c>
      <c r="F88" t="b">
        <v>1</v>
      </c>
    </row>
    <row r="89" spans="1:6" x14ac:dyDescent="0.4">
      <c r="A89">
        <v>2</v>
      </c>
      <c r="B89" t="b">
        <v>1</v>
      </c>
      <c r="C89" s="4">
        <v>2958465</v>
      </c>
      <c r="D89" s="4">
        <v>45188</v>
      </c>
      <c r="E89">
        <v>0</v>
      </c>
      <c r="F89" t="b">
        <v>0</v>
      </c>
    </row>
    <row r="90" spans="1:6" x14ac:dyDescent="0.4">
      <c r="A90">
        <v>2</v>
      </c>
      <c r="B90" t="b">
        <v>1</v>
      </c>
      <c r="C90" s="4">
        <v>2958465</v>
      </c>
      <c r="D90" s="4">
        <v>2958465</v>
      </c>
      <c r="E90">
        <v>0</v>
      </c>
      <c r="F90" t="b">
        <v>1</v>
      </c>
    </row>
    <row r="91" spans="1:6" x14ac:dyDescent="0.4">
      <c r="A91">
        <v>2</v>
      </c>
      <c r="B91" t="b">
        <v>1</v>
      </c>
      <c r="C91" s="4">
        <v>2958465</v>
      </c>
      <c r="D91" s="4">
        <v>2958465</v>
      </c>
      <c r="E91">
        <v>0</v>
      </c>
      <c r="F91" t="b">
        <v>0</v>
      </c>
    </row>
    <row r="92" spans="1:6" x14ac:dyDescent="0.4">
      <c r="A92">
        <v>2</v>
      </c>
      <c r="B92" t="b">
        <v>0</v>
      </c>
      <c r="C92" s="4">
        <v>29221</v>
      </c>
      <c r="D92" s="4">
        <v>29221</v>
      </c>
      <c r="E92">
        <v>0</v>
      </c>
      <c r="F92" t="b">
        <v>1</v>
      </c>
    </row>
    <row r="93" spans="1:6" x14ac:dyDescent="0.4">
      <c r="A93">
        <v>2</v>
      </c>
      <c r="B93" t="b">
        <v>0</v>
      </c>
      <c r="C93" s="4">
        <v>29221</v>
      </c>
      <c r="D93" s="4">
        <v>29221</v>
      </c>
      <c r="E93">
        <v>0</v>
      </c>
      <c r="F93" t="b">
        <v>0</v>
      </c>
    </row>
    <row r="94" spans="1:6" x14ac:dyDescent="0.4">
      <c r="A94">
        <v>2</v>
      </c>
      <c r="B94" t="b">
        <v>0</v>
      </c>
      <c r="C94" s="4">
        <v>29221</v>
      </c>
      <c r="D94" s="4">
        <v>45188</v>
      </c>
      <c r="E94">
        <v>0</v>
      </c>
      <c r="F94" t="b">
        <v>1</v>
      </c>
    </row>
    <row r="95" spans="1:6" x14ac:dyDescent="0.4">
      <c r="A95">
        <v>2</v>
      </c>
      <c r="B95" t="b">
        <v>0</v>
      </c>
      <c r="C95" s="4">
        <v>29221</v>
      </c>
      <c r="D95" s="4">
        <v>45188</v>
      </c>
      <c r="E95">
        <v>0</v>
      </c>
      <c r="F95" t="b">
        <v>0</v>
      </c>
    </row>
    <row r="96" spans="1:6" x14ac:dyDescent="0.4">
      <c r="A96">
        <v>2</v>
      </c>
      <c r="B96" t="b">
        <v>0</v>
      </c>
      <c r="C96" s="4">
        <v>29221</v>
      </c>
      <c r="D96" s="4">
        <v>2958465</v>
      </c>
      <c r="E96">
        <v>0</v>
      </c>
      <c r="F96" t="b">
        <v>1</v>
      </c>
    </row>
    <row r="97" spans="1:7" x14ac:dyDescent="0.4">
      <c r="A97">
        <v>2</v>
      </c>
      <c r="B97" t="b">
        <v>0</v>
      </c>
      <c r="C97" s="4">
        <v>29221</v>
      </c>
      <c r="D97" s="4">
        <v>2958465</v>
      </c>
      <c r="E97">
        <v>0</v>
      </c>
      <c r="F97" t="b">
        <v>0</v>
      </c>
    </row>
    <row r="98" spans="1:7" x14ac:dyDescent="0.4">
      <c r="A98">
        <v>2</v>
      </c>
      <c r="B98" t="b">
        <v>0</v>
      </c>
      <c r="C98" s="4">
        <v>45188</v>
      </c>
      <c r="D98" s="4">
        <v>29221</v>
      </c>
      <c r="E98">
        <v>0</v>
      </c>
      <c r="F98" t="b">
        <v>1</v>
      </c>
    </row>
    <row r="99" spans="1:7" x14ac:dyDescent="0.4">
      <c r="A99">
        <v>2</v>
      </c>
      <c r="B99" t="b">
        <v>0</v>
      </c>
      <c r="C99" s="4">
        <v>45188</v>
      </c>
      <c r="D99" s="4">
        <v>29221</v>
      </c>
      <c r="E99">
        <v>0</v>
      </c>
      <c r="F99" t="b">
        <v>0</v>
      </c>
    </row>
    <row r="100" spans="1:7" x14ac:dyDescent="0.4">
      <c r="A100">
        <v>2</v>
      </c>
      <c r="B100" t="b">
        <v>0</v>
      </c>
      <c r="C100" s="4">
        <v>45188</v>
      </c>
      <c r="D100" s="4">
        <v>45188</v>
      </c>
      <c r="E100">
        <v>0</v>
      </c>
      <c r="F100" t="b">
        <v>1</v>
      </c>
    </row>
    <row r="101" spans="1:7" x14ac:dyDescent="0.4">
      <c r="A101">
        <v>2</v>
      </c>
      <c r="B101" t="b">
        <v>0</v>
      </c>
      <c r="C101" s="4">
        <v>45188</v>
      </c>
      <c r="D101" s="4">
        <v>45188</v>
      </c>
      <c r="E101">
        <v>0</v>
      </c>
      <c r="F101" t="b">
        <v>0</v>
      </c>
    </row>
    <row r="102" spans="1:7" x14ac:dyDescent="0.4">
      <c r="A102">
        <v>2</v>
      </c>
      <c r="B102" t="b">
        <v>0</v>
      </c>
      <c r="C102" s="4">
        <v>45188</v>
      </c>
      <c r="D102" s="4">
        <v>2958465</v>
      </c>
      <c r="E102">
        <v>0</v>
      </c>
      <c r="F102" t="b">
        <v>1</v>
      </c>
    </row>
    <row r="103" spans="1:7" x14ac:dyDescent="0.4">
      <c r="A103">
        <v>2</v>
      </c>
      <c r="B103" t="b">
        <v>0</v>
      </c>
      <c r="C103" s="4">
        <v>45188</v>
      </c>
      <c r="D103" s="4">
        <v>2958465</v>
      </c>
      <c r="E103">
        <v>0</v>
      </c>
      <c r="F103" t="b">
        <v>0</v>
      </c>
    </row>
    <row r="104" spans="1:7" x14ac:dyDescent="0.4">
      <c r="A104">
        <v>2</v>
      </c>
      <c r="B104" t="b">
        <v>0</v>
      </c>
      <c r="C104" s="4">
        <v>2958465</v>
      </c>
      <c r="D104" s="4">
        <v>29221</v>
      </c>
      <c r="E104">
        <v>0</v>
      </c>
      <c r="F104" t="b">
        <v>1</v>
      </c>
    </row>
    <row r="105" spans="1:7" x14ac:dyDescent="0.4">
      <c r="A105">
        <v>2</v>
      </c>
      <c r="B105" t="b">
        <v>0</v>
      </c>
      <c r="C105" s="4">
        <v>2958465</v>
      </c>
      <c r="D105" s="4">
        <v>29221</v>
      </c>
      <c r="E105">
        <v>0</v>
      </c>
      <c r="F105" t="b">
        <v>0</v>
      </c>
    </row>
    <row r="106" spans="1:7" x14ac:dyDescent="0.4">
      <c r="A106">
        <v>2</v>
      </c>
      <c r="B106" t="b">
        <v>0</v>
      </c>
      <c r="C106" s="4">
        <v>2958465</v>
      </c>
      <c r="D106" s="4">
        <v>45188</v>
      </c>
      <c r="E106">
        <v>0</v>
      </c>
      <c r="F106" t="b">
        <v>1</v>
      </c>
    </row>
    <row r="107" spans="1:7" x14ac:dyDescent="0.4">
      <c r="A107">
        <v>2</v>
      </c>
      <c r="B107" t="b">
        <v>0</v>
      </c>
      <c r="C107" s="4">
        <v>2958465</v>
      </c>
      <c r="D107" s="4">
        <v>45188</v>
      </c>
      <c r="E107">
        <v>0</v>
      </c>
      <c r="F107" t="b">
        <v>0</v>
      </c>
    </row>
    <row r="108" spans="1:7" x14ac:dyDescent="0.4">
      <c r="A108">
        <v>2</v>
      </c>
      <c r="B108" t="b">
        <v>0</v>
      </c>
      <c r="C108" s="4">
        <v>2958465</v>
      </c>
      <c r="D108" s="4">
        <v>2958465</v>
      </c>
      <c r="E108">
        <v>0</v>
      </c>
      <c r="F108" t="b">
        <v>1</v>
      </c>
    </row>
    <row r="109" spans="1:7" x14ac:dyDescent="0.4">
      <c r="A109">
        <v>2</v>
      </c>
      <c r="B109" t="b">
        <v>0</v>
      </c>
      <c r="C109" s="4">
        <v>2958465</v>
      </c>
      <c r="D109" s="4">
        <v>2958465</v>
      </c>
      <c r="E109">
        <v>0</v>
      </c>
      <c r="F109" t="b">
        <v>0</v>
      </c>
    </row>
    <row r="110" spans="1:7" x14ac:dyDescent="0.4">
      <c r="A110">
        <v>0</v>
      </c>
      <c r="B110" t="b">
        <v>1</v>
      </c>
      <c r="C110" s="4">
        <v>29221</v>
      </c>
      <c r="D110" s="4">
        <v>29221</v>
      </c>
      <c r="E110">
        <v>1</v>
      </c>
      <c r="F110" t="b">
        <v>1</v>
      </c>
      <c r="G110">
        <v>1</v>
      </c>
    </row>
    <row r="111" spans="1:7" x14ac:dyDescent="0.4">
      <c r="A111">
        <v>0</v>
      </c>
      <c r="B111" t="b">
        <v>1</v>
      </c>
      <c r="C111" s="4">
        <v>29221</v>
      </c>
      <c r="D111" s="4">
        <v>29221</v>
      </c>
      <c r="E111">
        <v>1</v>
      </c>
      <c r="F111" t="b">
        <v>0</v>
      </c>
      <c r="G111">
        <v>1</v>
      </c>
    </row>
    <row r="112" spans="1:7" x14ac:dyDescent="0.4">
      <c r="A112">
        <v>0</v>
      </c>
      <c r="B112" t="b">
        <v>1</v>
      </c>
      <c r="C112" s="4">
        <v>29221</v>
      </c>
      <c r="D112" s="4">
        <v>45188</v>
      </c>
      <c r="E112">
        <v>1</v>
      </c>
      <c r="F112" t="b">
        <v>1</v>
      </c>
      <c r="G112">
        <v>1</v>
      </c>
    </row>
    <row r="113" spans="1:7" x14ac:dyDescent="0.4">
      <c r="A113">
        <v>0</v>
      </c>
      <c r="B113" t="b">
        <v>1</v>
      </c>
      <c r="C113" s="4">
        <v>29221</v>
      </c>
      <c r="D113" s="4">
        <v>45188</v>
      </c>
      <c r="E113">
        <v>1</v>
      </c>
      <c r="F113" t="b">
        <v>0</v>
      </c>
      <c r="G113">
        <v>1</v>
      </c>
    </row>
    <row r="114" spans="1:7" x14ac:dyDescent="0.4">
      <c r="A114">
        <v>0</v>
      </c>
      <c r="B114" t="b">
        <v>1</v>
      </c>
      <c r="C114" s="4">
        <v>29221</v>
      </c>
      <c r="D114" s="4">
        <v>2958465</v>
      </c>
      <c r="E114">
        <v>1</v>
      </c>
      <c r="F114" t="b">
        <v>1</v>
      </c>
      <c r="G114">
        <v>1</v>
      </c>
    </row>
    <row r="115" spans="1:7" x14ac:dyDescent="0.4">
      <c r="A115">
        <v>0</v>
      </c>
      <c r="B115" t="b">
        <v>1</v>
      </c>
      <c r="C115" s="4">
        <v>29221</v>
      </c>
      <c r="D115" s="4">
        <v>2958465</v>
      </c>
      <c r="E115">
        <v>1</v>
      </c>
      <c r="F115" t="b">
        <v>0</v>
      </c>
      <c r="G115">
        <v>1</v>
      </c>
    </row>
    <row r="116" spans="1:7" x14ac:dyDescent="0.4">
      <c r="A116">
        <v>0</v>
      </c>
      <c r="B116" t="b">
        <v>1</v>
      </c>
      <c r="C116" s="4">
        <v>45188</v>
      </c>
      <c r="D116" s="4">
        <v>29221</v>
      </c>
      <c r="E116">
        <v>1</v>
      </c>
      <c r="F116" t="b">
        <v>1</v>
      </c>
      <c r="G116">
        <v>1</v>
      </c>
    </row>
    <row r="117" spans="1:7" x14ac:dyDescent="0.4">
      <c r="A117">
        <v>0</v>
      </c>
      <c r="B117" t="b">
        <v>1</v>
      </c>
      <c r="C117" s="4">
        <v>45188</v>
      </c>
      <c r="D117" s="4">
        <v>29221</v>
      </c>
      <c r="E117">
        <v>1</v>
      </c>
      <c r="F117" t="b">
        <v>0</v>
      </c>
      <c r="G117">
        <v>1</v>
      </c>
    </row>
    <row r="118" spans="1:7" x14ac:dyDescent="0.4">
      <c r="A118">
        <v>0</v>
      </c>
      <c r="B118" t="b">
        <v>1</v>
      </c>
      <c r="C118" s="4">
        <v>45188</v>
      </c>
      <c r="D118" s="4">
        <v>45188</v>
      </c>
      <c r="E118">
        <v>1</v>
      </c>
      <c r="F118" t="b">
        <v>1</v>
      </c>
      <c r="G118">
        <v>1</v>
      </c>
    </row>
    <row r="119" spans="1:7" x14ac:dyDescent="0.4">
      <c r="A119">
        <v>0</v>
      </c>
      <c r="B119" t="b">
        <v>1</v>
      </c>
      <c r="C119" s="4">
        <v>45188</v>
      </c>
      <c r="D119" s="4">
        <v>45188</v>
      </c>
      <c r="E119">
        <v>1</v>
      </c>
      <c r="F119" t="b">
        <v>0</v>
      </c>
      <c r="G119">
        <v>1</v>
      </c>
    </row>
    <row r="120" spans="1:7" x14ac:dyDescent="0.4">
      <c r="A120">
        <v>0</v>
      </c>
      <c r="B120" t="b">
        <v>1</v>
      </c>
      <c r="C120" s="4">
        <v>45188</v>
      </c>
      <c r="D120" s="4">
        <v>2958465</v>
      </c>
      <c r="E120">
        <v>1</v>
      </c>
      <c r="F120" t="b">
        <v>1</v>
      </c>
      <c r="G120">
        <v>1</v>
      </c>
    </row>
    <row r="121" spans="1:7" x14ac:dyDescent="0.4">
      <c r="A121">
        <v>0</v>
      </c>
      <c r="B121" t="b">
        <v>1</v>
      </c>
      <c r="C121" s="4">
        <v>45188</v>
      </c>
      <c r="D121" s="4">
        <v>2958465</v>
      </c>
      <c r="E121">
        <v>1</v>
      </c>
      <c r="F121" t="b">
        <v>0</v>
      </c>
      <c r="G121">
        <v>1</v>
      </c>
    </row>
    <row r="122" spans="1:7" x14ac:dyDescent="0.4">
      <c r="A122">
        <v>0</v>
      </c>
      <c r="B122" t="b">
        <v>1</v>
      </c>
      <c r="C122" s="4">
        <v>2958465</v>
      </c>
      <c r="D122" s="4">
        <v>29221</v>
      </c>
      <c r="E122">
        <v>1</v>
      </c>
      <c r="F122" t="b">
        <v>1</v>
      </c>
      <c r="G122">
        <v>1</v>
      </c>
    </row>
    <row r="123" spans="1:7" x14ac:dyDescent="0.4">
      <c r="A123">
        <v>0</v>
      </c>
      <c r="B123" t="b">
        <v>1</v>
      </c>
      <c r="C123" s="4">
        <v>2958465</v>
      </c>
      <c r="D123" s="4">
        <v>29221</v>
      </c>
      <c r="E123">
        <v>1</v>
      </c>
      <c r="F123" t="b">
        <v>0</v>
      </c>
      <c r="G123">
        <v>1</v>
      </c>
    </row>
    <row r="124" spans="1:7" x14ac:dyDescent="0.4">
      <c r="A124">
        <v>0</v>
      </c>
      <c r="B124" t="b">
        <v>1</v>
      </c>
      <c r="C124" s="4">
        <v>2958465</v>
      </c>
      <c r="D124" s="4">
        <v>45188</v>
      </c>
      <c r="E124">
        <v>1</v>
      </c>
      <c r="F124" t="b">
        <v>1</v>
      </c>
      <c r="G124">
        <v>1</v>
      </c>
    </row>
    <row r="125" spans="1:7" x14ac:dyDescent="0.4">
      <c r="A125">
        <v>0</v>
      </c>
      <c r="B125" t="b">
        <v>1</v>
      </c>
      <c r="C125" s="4">
        <v>2958465</v>
      </c>
      <c r="D125" s="4">
        <v>45188</v>
      </c>
      <c r="E125">
        <v>1</v>
      </c>
      <c r="F125" t="b">
        <v>0</v>
      </c>
      <c r="G125">
        <v>1</v>
      </c>
    </row>
    <row r="126" spans="1:7" x14ac:dyDescent="0.4">
      <c r="A126">
        <v>0</v>
      </c>
      <c r="B126" t="b">
        <v>1</v>
      </c>
      <c r="C126" s="4">
        <v>2958465</v>
      </c>
      <c r="D126" s="4">
        <v>2958465</v>
      </c>
      <c r="E126">
        <v>1</v>
      </c>
      <c r="F126" t="b">
        <v>1</v>
      </c>
      <c r="G126">
        <v>1</v>
      </c>
    </row>
    <row r="127" spans="1:7" x14ac:dyDescent="0.4">
      <c r="A127">
        <v>0</v>
      </c>
      <c r="B127" t="b">
        <v>1</v>
      </c>
      <c r="C127" s="4">
        <v>2958465</v>
      </c>
      <c r="D127" s="4">
        <v>2958465</v>
      </c>
      <c r="E127">
        <v>1</v>
      </c>
      <c r="F127" t="b">
        <v>0</v>
      </c>
      <c r="G127">
        <v>1</v>
      </c>
    </row>
    <row r="128" spans="1:7" x14ac:dyDescent="0.4">
      <c r="A128">
        <v>0</v>
      </c>
      <c r="B128" t="b">
        <v>0</v>
      </c>
      <c r="C128" s="4">
        <v>29221</v>
      </c>
      <c r="D128" s="4">
        <v>29221</v>
      </c>
      <c r="E128">
        <v>1</v>
      </c>
      <c r="F128" t="b">
        <v>1</v>
      </c>
      <c r="G128">
        <v>1</v>
      </c>
    </row>
    <row r="129" spans="1:7" x14ac:dyDescent="0.4">
      <c r="A129">
        <v>0</v>
      </c>
      <c r="B129" t="b">
        <v>0</v>
      </c>
      <c r="C129" s="4">
        <v>29221</v>
      </c>
      <c r="D129" s="4">
        <v>29221</v>
      </c>
      <c r="E129">
        <v>1</v>
      </c>
      <c r="F129" t="b">
        <v>0</v>
      </c>
      <c r="G129">
        <v>1</v>
      </c>
    </row>
    <row r="130" spans="1:7" x14ac:dyDescent="0.4">
      <c r="A130">
        <v>0</v>
      </c>
      <c r="B130" t="b">
        <v>0</v>
      </c>
      <c r="C130" s="4">
        <v>29221</v>
      </c>
      <c r="D130" s="4">
        <v>45188</v>
      </c>
      <c r="E130">
        <v>1</v>
      </c>
      <c r="F130" t="b">
        <v>1</v>
      </c>
      <c r="G130">
        <v>1</v>
      </c>
    </row>
    <row r="131" spans="1:7" x14ac:dyDescent="0.4">
      <c r="A131">
        <v>0</v>
      </c>
      <c r="B131" t="b">
        <v>0</v>
      </c>
      <c r="C131" s="4">
        <v>29221</v>
      </c>
      <c r="D131" s="4">
        <v>45188</v>
      </c>
      <c r="E131">
        <v>1</v>
      </c>
      <c r="F131" t="b">
        <v>0</v>
      </c>
      <c r="G131">
        <v>1</v>
      </c>
    </row>
    <row r="132" spans="1:7" x14ac:dyDescent="0.4">
      <c r="A132">
        <v>0</v>
      </c>
      <c r="B132" t="b">
        <v>0</v>
      </c>
      <c r="C132" s="4">
        <v>29221</v>
      </c>
      <c r="D132" s="4">
        <v>2958465</v>
      </c>
      <c r="E132">
        <v>1</v>
      </c>
      <c r="F132" t="b">
        <v>1</v>
      </c>
      <c r="G132">
        <v>1</v>
      </c>
    </row>
    <row r="133" spans="1:7" x14ac:dyDescent="0.4">
      <c r="A133">
        <v>0</v>
      </c>
      <c r="B133" t="b">
        <v>0</v>
      </c>
      <c r="C133" s="4">
        <v>29221</v>
      </c>
      <c r="D133" s="4">
        <v>2958465</v>
      </c>
      <c r="E133">
        <v>1</v>
      </c>
      <c r="F133" t="b">
        <v>0</v>
      </c>
      <c r="G133">
        <v>1</v>
      </c>
    </row>
    <row r="134" spans="1:7" x14ac:dyDescent="0.4">
      <c r="A134">
        <v>0</v>
      </c>
      <c r="B134" t="b">
        <v>0</v>
      </c>
      <c r="C134" s="4">
        <v>45188</v>
      </c>
      <c r="D134" s="4">
        <v>29221</v>
      </c>
      <c r="E134">
        <v>1</v>
      </c>
      <c r="F134" t="b">
        <v>1</v>
      </c>
      <c r="G134">
        <v>1</v>
      </c>
    </row>
    <row r="135" spans="1:7" x14ac:dyDescent="0.4">
      <c r="A135">
        <v>0</v>
      </c>
      <c r="B135" t="b">
        <v>0</v>
      </c>
      <c r="C135" s="4">
        <v>45188</v>
      </c>
      <c r="D135" s="4">
        <v>29221</v>
      </c>
      <c r="E135">
        <v>1</v>
      </c>
      <c r="F135" t="b">
        <v>0</v>
      </c>
      <c r="G135">
        <v>1</v>
      </c>
    </row>
    <row r="136" spans="1:7" x14ac:dyDescent="0.4">
      <c r="A136">
        <v>0</v>
      </c>
      <c r="B136" t="b">
        <v>0</v>
      </c>
      <c r="C136" s="4">
        <v>45188</v>
      </c>
      <c r="D136" s="4">
        <v>45188</v>
      </c>
      <c r="E136">
        <v>1</v>
      </c>
      <c r="F136" t="b">
        <v>1</v>
      </c>
      <c r="G136">
        <v>1</v>
      </c>
    </row>
    <row r="137" spans="1:7" x14ac:dyDescent="0.4">
      <c r="A137">
        <v>0</v>
      </c>
      <c r="B137" t="b">
        <v>0</v>
      </c>
      <c r="C137" s="4">
        <v>45188</v>
      </c>
      <c r="D137" s="4">
        <v>45188</v>
      </c>
      <c r="E137">
        <v>1</v>
      </c>
      <c r="F137" t="b">
        <v>0</v>
      </c>
      <c r="G137">
        <v>1</v>
      </c>
    </row>
    <row r="138" spans="1:7" x14ac:dyDescent="0.4">
      <c r="A138">
        <v>0</v>
      </c>
      <c r="B138" t="b">
        <v>0</v>
      </c>
      <c r="C138" s="4">
        <v>45188</v>
      </c>
      <c r="D138" s="4">
        <v>2958465</v>
      </c>
      <c r="E138">
        <v>1</v>
      </c>
      <c r="F138" t="b">
        <v>1</v>
      </c>
      <c r="G138">
        <v>1</v>
      </c>
    </row>
    <row r="139" spans="1:7" x14ac:dyDescent="0.4">
      <c r="A139">
        <v>0</v>
      </c>
      <c r="B139" t="b">
        <v>0</v>
      </c>
      <c r="C139" s="4">
        <v>45188</v>
      </c>
      <c r="D139" s="4">
        <v>2958465</v>
      </c>
      <c r="E139">
        <v>1</v>
      </c>
      <c r="F139" t="b">
        <v>0</v>
      </c>
      <c r="G139">
        <v>1</v>
      </c>
    </row>
    <row r="140" spans="1:7" x14ac:dyDescent="0.4">
      <c r="A140">
        <v>0</v>
      </c>
      <c r="B140" t="b">
        <v>0</v>
      </c>
      <c r="C140" s="4">
        <v>2958465</v>
      </c>
      <c r="D140" s="4">
        <v>29221</v>
      </c>
      <c r="E140">
        <v>1</v>
      </c>
      <c r="F140" t="b">
        <v>1</v>
      </c>
      <c r="G140">
        <v>1</v>
      </c>
    </row>
    <row r="141" spans="1:7" x14ac:dyDescent="0.4">
      <c r="A141">
        <v>0</v>
      </c>
      <c r="B141" t="b">
        <v>0</v>
      </c>
      <c r="C141" s="4">
        <v>2958465</v>
      </c>
      <c r="D141" s="4">
        <v>29221</v>
      </c>
      <c r="E141">
        <v>1</v>
      </c>
      <c r="F141" t="b">
        <v>0</v>
      </c>
      <c r="G141">
        <v>1</v>
      </c>
    </row>
    <row r="142" spans="1:7" x14ac:dyDescent="0.4">
      <c r="A142">
        <v>0</v>
      </c>
      <c r="B142" t="b">
        <v>0</v>
      </c>
      <c r="C142" s="4">
        <v>2958465</v>
      </c>
      <c r="D142" s="4">
        <v>45188</v>
      </c>
      <c r="E142">
        <v>1</v>
      </c>
      <c r="F142" t="b">
        <v>1</v>
      </c>
      <c r="G142">
        <v>1</v>
      </c>
    </row>
    <row r="143" spans="1:7" x14ac:dyDescent="0.4">
      <c r="A143">
        <v>0</v>
      </c>
      <c r="B143" t="b">
        <v>0</v>
      </c>
      <c r="C143" s="4">
        <v>2958465</v>
      </c>
      <c r="D143" s="4">
        <v>45188</v>
      </c>
      <c r="E143">
        <v>1</v>
      </c>
      <c r="F143" t="b">
        <v>0</v>
      </c>
      <c r="G143">
        <v>1</v>
      </c>
    </row>
    <row r="144" spans="1:7" x14ac:dyDescent="0.4">
      <c r="A144">
        <v>0</v>
      </c>
      <c r="B144" t="b">
        <v>0</v>
      </c>
      <c r="C144" s="4">
        <v>2958465</v>
      </c>
      <c r="D144" s="4">
        <v>2958465</v>
      </c>
      <c r="E144">
        <v>1</v>
      </c>
      <c r="F144" t="b">
        <v>1</v>
      </c>
      <c r="G144">
        <v>1</v>
      </c>
    </row>
    <row r="145" spans="1:7" x14ac:dyDescent="0.4">
      <c r="A145">
        <v>0</v>
      </c>
      <c r="B145" t="b">
        <v>0</v>
      </c>
      <c r="C145" s="4">
        <v>2958465</v>
      </c>
      <c r="D145" s="4">
        <v>2958465</v>
      </c>
      <c r="E145">
        <v>1</v>
      </c>
      <c r="F145" t="b">
        <v>0</v>
      </c>
      <c r="G145">
        <v>1</v>
      </c>
    </row>
    <row r="146" spans="1:7" x14ac:dyDescent="0.4">
      <c r="A146">
        <v>1</v>
      </c>
      <c r="B146" t="b">
        <v>1</v>
      </c>
      <c r="C146" s="4">
        <v>29221</v>
      </c>
      <c r="D146" s="4">
        <v>29221</v>
      </c>
      <c r="E146">
        <v>1</v>
      </c>
      <c r="F146" t="b">
        <v>1</v>
      </c>
      <c r="G146">
        <v>1</v>
      </c>
    </row>
    <row r="147" spans="1:7" x14ac:dyDescent="0.4">
      <c r="A147">
        <v>1</v>
      </c>
      <c r="B147" t="b">
        <v>1</v>
      </c>
      <c r="C147" s="4">
        <v>29221</v>
      </c>
      <c r="D147" s="4">
        <v>29221</v>
      </c>
      <c r="E147">
        <v>1</v>
      </c>
      <c r="F147" t="b">
        <v>0</v>
      </c>
      <c r="G147">
        <v>1</v>
      </c>
    </row>
    <row r="148" spans="1:7" x14ac:dyDescent="0.4">
      <c r="A148">
        <v>1</v>
      </c>
      <c r="B148" t="b">
        <v>1</v>
      </c>
      <c r="C148" s="4">
        <v>29221</v>
      </c>
      <c r="D148" s="4">
        <v>45188</v>
      </c>
      <c r="E148">
        <v>1</v>
      </c>
      <c r="F148" t="b">
        <v>1</v>
      </c>
      <c r="G148">
        <v>1</v>
      </c>
    </row>
    <row r="149" spans="1:7" x14ac:dyDescent="0.4">
      <c r="A149">
        <v>1</v>
      </c>
      <c r="B149" t="b">
        <v>1</v>
      </c>
      <c r="C149" s="4">
        <v>29221</v>
      </c>
      <c r="D149" s="4">
        <v>45188</v>
      </c>
      <c r="E149">
        <v>1</v>
      </c>
      <c r="F149" t="b">
        <v>0</v>
      </c>
      <c r="G149">
        <v>1</v>
      </c>
    </row>
    <row r="150" spans="1:7" x14ac:dyDescent="0.4">
      <c r="A150">
        <v>1</v>
      </c>
      <c r="B150" t="b">
        <v>1</v>
      </c>
      <c r="C150" s="4">
        <v>29221</v>
      </c>
      <c r="D150" s="4">
        <v>2958465</v>
      </c>
      <c r="E150">
        <v>1</v>
      </c>
      <c r="F150" t="b">
        <v>1</v>
      </c>
      <c r="G150">
        <v>1</v>
      </c>
    </row>
    <row r="151" spans="1:7" x14ac:dyDescent="0.4">
      <c r="A151">
        <v>1</v>
      </c>
      <c r="B151" t="b">
        <v>1</v>
      </c>
      <c r="C151" s="4">
        <v>29221</v>
      </c>
      <c r="D151" s="4">
        <v>2958465</v>
      </c>
      <c r="E151">
        <v>1</v>
      </c>
      <c r="F151" t="b">
        <v>0</v>
      </c>
      <c r="G151">
        <v>1</v>
      </c>
    </row>
    <row r="152" spans="1:7" x14ac:dyDescent="0.4">
      <c r="A152">
        <v>1</v>
      </c>
      <c r="B152" t="b">
        <v>1</v>
      </c>
      <c r="C152" s="4">
        <v>45188</v>
      </c>
      <c r="D152" s="4">
        <v>29221</v>
      </c>
      <c r="E152">
        <v>1</v>
      </c>
      <c r="F152" t="b">
        <v>1</v>
      </c>
      <c r="G152">
        <v>1</v>
      </c>
    </row>
    <row r="153" spans="1:7" x14ac:dyDescent="0.4">
      <c r="A153">
        <v>1</v>
      </c>
      <c r="B153" t="b">
        <v>1</v>
      </c>
      <c r="C153" s="4">
        <v>45188</v>
      </c>
      <c r="D153" s="4">
        <v>29221</v>
      </c>
      <c r="E153">
        <v>1</v>
      </c>
      <c r="F153" t="b">
        <v>0</v>
      </c>
      <c r="G153">
        <v>1</v>
      </c>
    </row>
    <row r="154" spans="1:7" x14ac:dyDescent="0.4">
      <c r="A154">
        <v>1</v>
      </c>
      <c r="B154" t="b">
        <v>1</v>
      </c>
      <c r="C154" s="4">
        <v>45188</v>
      </c>
      <c r="D154" s="4">
        <v>45188</v>
      </c>
      <c r="E154">
        <v>1</v>
      </c>
      <c r="F154" t="b">
        <v>1</v>
      </c>
      <c r="G154">
        <v>1</v>
      </c>
    </row>
    <row r="155" spans="1:7" x14ac:dyDescent="0.4">
      <c r="A155">
        <v>1</v>
      </c>
      <c r="B155" t="b">
        <v>1</v>
      </c>
      <c r="C155" s="4">
        <v>45188</v>
      </c>
      <c r="D155" s="4">
        <v>45188</v>
      </c>
      <c r="E155">
        <v>1</v>
      </c>
      <c r="F155" t="b">
        <v>0</v>
      </c>
      <c r="G155">
        <v>1</v>
      </c>
    </row>
    <row r="156" spans="1:7" x14ac:dyDescent="0.4">
      <c r="A156">
        <v>1</v>
      </c>
      <c r="B156" t="b">
        <v>1</v>
      </c>
      <c r="C156" s="4">
        <v>45188</v>
      </c>
      <c r="D156" s="4">
        <v>2958465</v>
      </c>
      <c r="E156">
        <v>1</v>
      </c>
      <c r="F156" t="b">
        <v>1</v>
      </c>
      <c r="G156">
        <v>1</v>
      </c>
    </row>
    <row r="157" spans="1:7" x14ac:dyDescent="0.4">
      <c r="A157">
        <v>1</v>
      </c>
      <c r="B157" t="b">
        <v>1</v>
      </c>
      <c r="C157" s="4">
        <v>45188</v>
      </c>
      <c r="D157" s="4">
        <v>2958465</v>
      </c>
      <c r="E157">
        <v>1</v>
      </c>
      <c r="F157" t="b">
        <v>0</v>
      </c>
      <c r="G157">
        <v>1</v>
      </c>
    </row>
    <row r="158" spans="1:7" x14ac:dyDescent="0.4">
      <c r="A158">
        <v>1</v>
      </c>
      <c r="B158" t="b">
        <v>1</v>
      </c>
      <c r="C158" s="4">
        <v>2958465</v>
      </c>
      <c r="D158" s="4">
        <v>29221</v>
      </c>
      <c r="E158">
        <v>1</v>
      </c>
      <c r="F158" t="b">
        <v>1</v>
      </c>
      <c r="G158">
        <v>1</v>
      </c>
    </row>
    <row r="159" spans="1:7" x14ac:dyDescent="0.4">
      <c r="A159">
        <v>1</v>
      </c>
      <c r="B159" t="b">
        <v>1</v>
      </c>
      <c r="C159" s="4">
        <v>2958465</v>
      </c>
      <c r="D159" s="4">
        <v>29221</v>
      </c>
      <c r="E159">
        <v>1</v>
      </c>
      <c r="F159" t="b">
        <v>0</v>
      </c>
      <c r="G159">
        <v>1</v>
      </c>
    </row>
    <row r="160" spans="1:7" x14ac:dyDescent="0.4">
      <c r="A160">
        <v>1</v>
      </c>
      <c r="B160" t="b">
        <v>1</v>
      </c>
      <c r="C160" s="4">
        <v>2958465</v>
      </c>
      <c r="D160" s="4">
        <v>45188</v>
      </c>
      <c r="E160">
        <v>1</v>
      </c>
      <c r="F160" t="b">
        <v>1</v>
      </c>
      <c r="G160">
        <v>1</v>
      </c>
    </row>
    <row r="161" spans="1:7" x14ac:dyDescent="0.4">
      <c r="A161">
        <v>1</v>
      </c>
      <c r="B161" t="b">
        <v>1</v>
      </c>
      <c r="C161" s="4">
        <v>2958465</v>
      </c>
      <c r="D161" s="4">
        <v>45188</v>
      </c>
      <c r="E161">
        <v>1</v>
      </c>
      <c r="F161" t="b">
        <v>0</v>
      </c>
      <c r="G161">
        <v>1</v>
      </c>
    </row>
    <row r="162" spans="1:7" x14ac:dyDescent="0.4">
      <c r="A162">
        <v>1</v>
      </c>
      <c r="B162" t="b">
        <v>1</v>
      </c>
      <c r="C162" s="4">
        <v>2958465</v>
      </c>
      <c r="D162" s="4">
        <v>2958465</v>
      </c>
      <c r="E162">
        <v>1</v>
      </c>
      <c r="F162" t="b">
        <v>1</v>
      </c>
      <c r="G162">
        <v>1</v>
      </c>
    </row>
    <row r="163" spans="1:7" x14ac:dyDescent="0.4">
      <c r="A163">
        <v>1</v>
      </c>
      <c r="B163" t="b">
        <v>1</v>
      </c>
      <c r="C163" s="4">
        <v>2958465</v>
      </c>
      <c r="D163" s="4">
        <v>2958465</v>
      </c>
      <c r="E163">
        <v>1</v>
      </c>
      <c r="F163" t="b">
        <v>0</v>
      </c>
      <c r="G163">
        <v>1</v>
      </c>
    </row>
    <row r="164" spans="1:7" x14ac:dyDescent="0.4">
      <c r="A164">
        <v>1</v>
      </c>
      <c r="B164" t="b">
        <v>0</v>
      </c>
      <c r="C164" s="4">
        <v>29221</v>
      </c>
      <c r="D164" s="4">
        <v>29221</v>
      </c>
      <c r="E164">
        <v>1</v>
      </c>
      <c r="F164" t="b">
        <v>1</v>
      </c>
      <c r="G164">
        <v>1</v>
      </c>
    </row>
    <row r="165" spans="1:7" x14ac:dyDescent="0.4">
      <c r="A165">
        <v>1</v>
      </c>
      <c r="B165" t="b">
        <v>0</v>
      </c>
      <c r="C165" s="4">
        <v>29221</v>
      </c>
      <c r="D165" s="4">
        <v>29221</v>
      </c>
      <c r="E165">
        <v>1</v>
      </c>
      <c r="F165" t="b">
        <v>0</v>
      </c>
      <c r="G165">
        <v>1</v>
      </c>
    </row>
    <row r="166" spans="1:7" x14ac:dyDescent="0.4">
      <c r="A166">
        <v>1</v>
      </c>
      <c r="B166" t="b">
        <v>0</v>
      </c>
      <c r="C166" s="4">
        <v>29221</v>
      </c>
      <c r="D166" s="4">
        <v>45188</v>
      </c>
      <c r="E166">
        <v>1</v>
      </c>
      <c r="F166" t="b">
        <v>1</v>
      </c>
      <c r="G166">
        <v>1</v>
      </c>
    </row>
    <row r="167" spans="1:7" x14ac:dyDescent="0.4">
      <c r="A167">
        <v>1</v>
      </c>
      <c r="B167" t="b">
        <v>0</v>
      </c>
      <c r="C167" s="4">
        <v>29221</v>
      </c>
      <c r="D167" s="4">
        <v>45188</v>
      </c>
      <c r="E167">
        <v>1</v>
      </c>
      <c r="F167" t="b">
        <v>0</v>
      </c>
      <c r="G167">
        <v>1</v>
      </c>
    </row>
    <row r="168" spans="1:7" x14ac:dyDescent="0.4">
      <c r="A168">
        <v>1</v>
      </c>
      <c r="B168" t="b">
        <v>0</v>
      </c>
      <c r="C168" s="4">
        <v>29221</v>
      </c>
      <c r="D168" s="4">
        <v>2958465</v>
      </c>
      <c r="E168">
        <v>1</v>
      </c>
      <c r="F168" t="b">
        <v>1</v>
      </c>
      <c r="G168">
        <v>1</v>
      </c>
    </row>
    <row r="169" spans="1:7" x14ac:dyDescent="0.4">
      <c r="A169">
        <v>1</v>
      </c>
      <c r="B169" t="b">
        <v>0</v>
      </c>
      <c r="C169" s="4">
        <v>29221</v>
      </c>
      <c r="D169" s="4">
        <v>2958465</v>
      </c>
      <c r="E169">
        <v>1</v>
      </c>
      <c r="F169" t="b">
        <v>0</v>
      </c>
      <c r="G169">
        <v>1</v>
      </c>
    </row>
    <row r="170" spans="1:7" x14ac:dyDescent="0.4">
      <c r="A170">
        <v>1</v>
      </c>
      <c r="B170" t="b">
        <v>0</v>
      </c>
      <c r="C170" s="4">
        <v>45188</v>
      </c>
      <c r="D170" s="4">
        <v>29221</v>
      </c>
      <c r="E170">
        <v>1</v>
      </c>
      <c r="F170" t="b">
        <v>1</v>
      </c>
      <c r="G170">
        <v>1</v>
      </c>
    </row>
    <row r="171" spans="1:7" x14ac:dyDescent="0.4">
      <c r="A171">
        <v>1</v>
      </c>
      <c r="B171" t="b">
        <v>0</v>
      </c>
      <c r="C171" s="4">
        <v>45188</v>
      </c>
      <c r="D171" s="4">
        <v>29221</v>
      </c>
      <c r="E171">
        <v>1</v>
      </c>
      <c r="F171" t="b">
        <v>0</v>
      </c>
      <c r="G171">
        <v>1</v>
      </c>
    </row>
    <row r="172" spans="1:7" x14ac:dyDescent="0.4">
      <c r="A172">
        <v>1</v>
      </c>
      <c r="B172" t="b">
        <v>0</v>
      </c>
      <c r="C172" s="4">
        <v>45188</v>
      </c>
      <c r="D172" s="4">
        <v>45188</v>
      </c>
      <c r="E172">
        <v>1</v>
      </c>
      <c r="F172" t="b">
        <v>1</v>
      </c>
      <c r="G172">
        <v>1</v>
      </c>
    </row>
    <row r="173" spans="1:7" x14ac:dyDescent="0.4">
      <c r="A173">
        <v>1</v>
      </c>
      <c r="B173" t="b">
        <v>0</v>
      </c>
      <c r="C173" s="4">
        <v>45188</v>
      </c>
      <c r="D173" s="4">
        <v>45188</v>
      </c>
      <c r="E173">
        <v>1</v>
      </c>
      <c r="F173" t="b">
        <v>0</v>
      </c>
      <c r="G173">
        <v>1</v>
      </c>
    </row>
    <row r="174" spans="1:7" x14ac:dyDescent="0.4">
      <c r="A174">
        <v>1</v>
      </c>
      <c r="B174" t="b">
        <v>0</v>
      </c>
      <c r="C174" s="4">
        <v>45188</v>
      </c>
      <c r="D174" s="4">
        <v>2958465</v>
      </c>
      <c r="E174">
        <v>1</v>
      </c>
      <c r="F174" t="b">
        <v>1</v>
      </c>
      <c r="G174">
        <v>1</v>
      </c>
    </row>
    <row r="175" spans="1:7" x14ac:dyDescent="0.4">
      <c r="A175">
        <v>1</v>
      </c>
      <c r="B175" t="b">
        <v>0</v>
      </c>
      <c r="C175" s="4">
        <v>45188</v>
      </c>
      <c r="D175" s="4">
        <v>2958465</v>
      </c>
      <c r="E175">
        <v>1</v>
      </c>
      <c r="F175" t="b">
        <v>0</v>
      </c>
      <c r="G175">
        <v>1</v>
      </c>
    </row>
    <row r="176" spans="1:7" x14ac:dyDescent="0.4">
      <c r="A176">
        <v>1</v>
      </c>
      <c r="B176" t="b">
        <v>0</v>
      </c>
      <c r="C176" s="4">
        <v>2958465</v>
      </c>
      <c r="D176" s="4">
        <v>29221</v>
      </c>
      <c r="E176">
        <v>1</v>
      </c>
      <c r="F176" t="b">
        <v>1</v>
      </c>
      <c r="G176">
        <v>1</v>
      </c>
    </row>
    <row r="177" spans="1:7" x14ac:dyDescent="0.4">
      <c r="A177">
        <v>1</v>
      </c>
      <c r="B177" t="b">
        <v>0</v>
      </c>
      <c r="C177" s="4">
        <v>2958465</v>
      </c>
      <c r="D177" s="4">
        <v>29221</v>
      </c>
      <c r="E177">
        <v>1</v>
      </c>
      <c r="F177" t="b">
        <v>0</v>
      </c>
      <c r="G177">
        <v>1</v>
      </c>
    </row>
    <row r="178" spans="1:7" x14ac:dyDescent="0.4">
      <c r="A178">
        <v>1</v>
      </c>
      <c r="B178" t="b">
        <v>0</v>
      </c>
      <c r="C178" s="4">
        <v>2958465</v>
      </c>
      <c r="D178" s="4">
        <v>45188</v>
      </c>
      <c r="E178">
        <v>1</v>
      </c>
      <c r="F178" t="b">
        <v>1</v>
      </c>
      <c r="G178">
        <v>1</v>
      </c>
    </row>
    <row r="179" spans="1:7" x14ac:dyDescent="0.4">
      <c r="A179">
        <v>1</v>
      </c>
      <c r="B179" t="b">
        <v>0</v>
      </c>
      <c r="C179" s="4">
        <v>2958465</v>
      </c>
      <c r="D179" s="4">
        <v>45188</v>
      </c>
      <c r="E179">
        <v>1</v>
      </c>
      <c r="F179" t="b">
        <v>0</v>
      </c>
      <c r="G179">
        <v>1</v>
      </c>
    </row>
    <row r="180" spans="1:7" x14ac:dyDescent="0.4">
      <c r="A180">
        <v>1</v>
      </c>
      <c r="B180" t="b">
        <v>0</v>
      </c>
      <c r="C180" s="4">
        <v>2958465</v>
      </c>
      <c r="D180" s="4">
        <v>2958465</v>
      </c>
      <c r="E180">
        <v>1</v>
      </c>
      <c r="F180" t="b">
        <v>1</v>
      </c>
      <c r="G180">
        <v>1</v>
      </c>
    </row>
    <row r="181" spans="1:7" x14ac:dyDescent="0.4">
      <c r="A181">
        <v>1</v>
      </c>
      <c r="B181" t="b">
        <v>0</v>
      </c>
      <c r="C181" s="4">
        <v>2958465</v>
      </c>
      <c r="D181" s="4">
        <v>2958465</v>
      </c>
      <c r="E181">
        <v>1</v>
      </c>
      <c r="F181" t="b">
        <v>0</v>
      </c>
      <c r="G181">
        <v>1</v>
      </c>
    </row>
    <row r="182" spans="1:7" x14ac:dyDescent="0.4">
      <c r="A182">
        <v>2</v>
      </c>
      <c r="B182" t="b">
        <v>1</v>
      </c>
      <c r="C182" s="4">
        <v>29221</v>
      </c>
      <c r="D182" s="4">
        <v>29221</v>
      </c>
      <c r="E182">
        <v>1</v>
      </c>
      <c r="F182" t="b">
        <v>1</v>
      </c>
      <c r="G182">
        <v>1</v>
      </c>
    </row>
    <row r="183" spans="1:7" x14ac:dyDescent="0.4">
      <c r="A183">
        <v>2</v>
      </c>
      <c r="B183" t="b">
        <v>1</v>
      </c>
      <c r="C183" s="4">
        <v>29221</v>
      </c>
      <c r="D183" s="4">
        <v>29221</v>
      </c>
      <c r="E183">
        <v>1</v>
      </c>
      <c r="F183" t="b">
        <v>0</v>
      </c>
      <c r="G183">
        <v>1</v>
      </c>
    </row>
    <row r="184" spans="1:7" x14ac:dyDescent="0.4">
      <c r="A184">
        <v>2</v>
      </c>
      <c r="B184" t="b">
        <v>1</v>
      </c>
      <c r="C184" s="4">
        <v>29221</v>
      </c>
      <c r="D184" s="4">
        <v>45188</v>
      </c>
      <c r="E184">
        <v>1</v>
      </c>
      <c r="F184" t="b">
        <v>1</v>
      </c>
      <c r="G184">
        <v>1</v>
      </c>
    </row>
    <row r="185" spans="1:7" x14ac:dyDescent="0.4">
      <c r="A185">
        <v>2</v>
      </c>
      <c r="B185" t="b">
        <v>1</v>
      </c>
      <c r="C185" s="4">
        <v>29221</v>
      </c>
      <c r="D185" s="4">
        <v>45188</v>
      </c>
      <c r="E185">
        <v>1</v>
      </c>
      <c r="F185" t="b">
        <v>0</v>
      </c>
      <c r="G185">
        <v>1</v>
      </c>
    </row>
    <row r="186" spans="1:7" x14ac:dyDescent="0.4">
      <c r="A186">
        <v>2</v>
      </c>
      <c r="B186" t="b">
        <v>1</v>
      </c>
      <c r="C186" s="4">
        <v>29221</v>
      </c>
      <c r="D186" s="4">
        <v>2958465</v>
      </c>
      <c r="E186">
        <v>1</v>
      </c>
      <c r="F186" t="b">
        <v>1</v>
      </c>
      <c r="G186">
        <v>1</v>
      </c>
    </row>
    <row r="187" spans="1:7" x14ac:dyDescent="0.4">
      <c r="A187">
        <v>2</v>
      </c>
      <c r="B187" t="b">
        <v>1</v>
      </c>
      <c r="C187" s="4">
        <v>29221</v>
      </c>
      <c r="D187" s="4">
        <v>2958465</v>
      </c>
      <c r="E187">
        <v>1</v>
      </c>
      <c r="F187" t="b">
        <v>0</v>
      </c>
      <c r="G187">
        <v>1</v>
      </c>
    </row>
    <row r="188" spans="1:7" x14ac:dyDescent="0.4">
      <c r="A188">
        <v>2</v>
      </c>
      <c r="B188" t="b">
        <v>1</v>
      </c>
      <c r="C188" s="4">
        <v>45188</v>
      </c>
      <c r="D188" s="4">
        <v>29221</v>
      </c>
      <c r="E188">
        <v>1</v>
      </c>
      <c r="F188" t="b">
        <v>1</v>
      </c>
      <c r="G188">
        <v>1</v>
      </c>
    </row>
    <row r="189" spans="1:7" x14ac:dyDescent="0.4">
      <c r="A189">
        <v>2</v>
      </c>
      <c r="B189" t="b">
        <v>1</v>
      </c>
      <c r="C189" s="4">
        <v>45188</v>
      </c>
      <c r="D189" s="4">
        <v>29221</v>
      </c>
      <c r="E189">
        <v>1</v>
      </c>
      <c r="F189" t="b">
        <v>0</v>
      </c>
      <c r="G189">
        <v>1</v>
      </c>
    </row>
    <row r="190" spans="1:7" x14ac:dyDescent="0.4">
      <c r="A190">
        <v>2</v>
      </c>
      <c r="B190" t="b">
        <v>1</v>
      </c>
      <c r="C190" s="4">
        <v>45188</v>
      </c>
      <c r="D190" s="4">
        <v>45188</v>
      </c>
      <c r="E190">
        <v>1</v>
      </c>
      <c r="F190" t="b">
        <v>1</v>
      </c>
      <c r="G190">
        <v>1</v>
      </c>
    </row>
    <row r="191" spans="1:7" x14ac:dyDescent="0.4">
      <c r="A191">
        <v>2</v>
      </c>
      <c r="B191" t="b">
        <v>1</v>
      </c>
      <c r="C191" s="4">
        <v>45188</v>
      </c>
      <c r="D191" s="4">
        <v>45188</v>
      </c>
      <c r="E191">
        <v>1</v>
      </c>
      <c r="F191" t="b">
        <v>0</v>
      </c>
      <c r="G191">
        <v>1</v>
      </c>
    </row>
    <row r="192" spans="1:7" x14ac:dyDescent="0.4">
      <c r="A192">
        <v>2</v>
      </c>
      <c r="B192" t="b">
        <v>1</v>
      </c>
      <c r="C192" s="4">
        <v>45188</v>
      </c>
      <c r="D192" s="4">
        <v>2958465</v>
      </c>
      <c r="E192">
        <v>1</v>
      </c>
      <c r="F192" t="b">
        <v>1</v>
      </c>
      <c r="G192">
        <v>1</v>
      </c>
    </row>
    <row r="193" spans="1:7" x14ac:dyDescent="0.4">
      <c r="A193">
        <v>2</v>
      </c>
      <c r="B193" t="b">
        <v>1</v>
      </c>
      <c r="C193" s="4">
        <v>45188</v>
      </c>
      <c r="D193" s="4">
        <v>2958465</v>
      </c>
      <c r="E193">
        <v>1</v>
      </c>
      <c r="F193" t="b">
        <v>0</v>
      </c>
      <c r="G193">
        <v>1</v>
      </c>
    </row>
    <row r="194" spans="1:7" x14ac:dyDescent="0.4">
      <c r="A194">
        <v>2</v>
      </c>
      <c r="B194" t="b">
        <v>1</v>
      </c>
      <c r="C194" s="4">
        <v>2958465</v>
      </c>
      <c r="D194" s="4">
        <v>29221</v>
      </c>
      <c r="E194">
        <v>1</v>
      </c>
      <c r="F194" t="b">
        <v>1</v>
      </c>
      <c r="G194">
        <v>1</v>
      </c>
    </row>
    <row r="195" spans="1:7" x14ac:dyDescent="0.4">
      <c r="A195">
        <v>2</v>
      </c>
      <c r="B195" t="b">
        <v>1</v>
      </c>
      <c r="C195" s="4">
        <v>2958465</v>
      </c>
      <c r="D195" s="4">
        <v>29221</v>
      </c>
      <c r="E195">
        <v>1</v>
      </c>
      <c r="F195" t="b">
        <v>0</v>
      </c>
      <c r="G195">
        <v>1</v>
      </c>
    </row>
    <row r="196" spans="1:7" x14ac:dyDescent="0.4">
      <c r="A196">
        <v>2</v>
      </c>
      <c r="B196" t="b">
        <v>1</v>
      </c>
      <c r="C196" s="4">
        <v>2958465</v>
      </c>
      <c r="D196" s="4">
        <v>45188</v>
      </c>
      <c r="E196">
        <v>1</v>
      </c>
      <c r="F196" t="b">
        <v>1</v>
      </c>
      <c r="G196">
        <v>1</v>
      </c>
    </row>
    <row r="197" spans="1:7" x14ac:dyDescent="0.4">
      <c r="A197">
        <v>2</v>
      </c>
      <c r="B197" t="b">
        <v>1</v>
      </c>
      <c r="C197" s="4">
        <v>2958465</v>
      </c>
      <c r="D197" s="4">
        <v>45188</v>
      </c>
      <c r="E197">
        <v>1</v>
      </c>
      <c r="F197" t="b">
        <v>0</v>
      </c>
      <c r="G197">
        <v>1</v>
      </c>
    </row>
    <row r="198" spans="1:7" x14ac:dyDescent="0.4">
      <c r="A198">
        <v>2</v>
      </c>
      <c r="B198" t="b">
        <v>1</v>
      </c>
      <c r="C198" s="4">
        <v>2958465</v>
      </c>
      <c r="D198" s="4">
        <v>2958465</v>
      </c>
      <c r="E198">
        <v>1</v>
      </c>
      <c r="F198" t="b">
        <v>1</v>
      </c>
      <c r="G198">
        <v>1</v>
      </c>
    </row>
    <row r="199" spans="1:7" x14ac:dyDescent="0.4">
      <c r="A199">
        <v>2</v>
      </c>
      <c r="B199" t="b">
        <v>1</v>
      </c>
      <c r="C199" s="4">
        <v>2958465</v>
      </c>
      <c r="D199" s="4">
        <v>2958465</v>
      </c>
      <c r="E199">
        <v>1</v>
      </c>
      <c r="F199" t="b">
        <v>0</v>
      </c>
      <c r="G199">
        <v>1</v>
      </c>
    </row>
    <row r="200" spans="1:7" x14ac:dyDescent="0.4">
      <c r="A200">
        <v>2</v>
      </c>
      <c r="B200" t="b">
        <v>0</v>
      </c>
      <c r="C200" s="4">
        <v>29221</v>
      </c>
      <c r="D200" s="4">
        <v>29221</v>
      </c>
      <c r="E200">
        <v>1</v>
      </c>
      <c r="F200" t="b">
        <v>1</v>
      </c>
      <c r="G200">
        <v>1</v>
      </c>
    </row>
    <row r="201" spans="1:7" x14ac:dyDescent="0.4">
      <c r="A201">
        <v>2</v>
      </c>
      <c r="B201" t="b">
        <v>0</v>
      </c>
      <c r="C201" s="4">
        <v>29221</v>
      </c>
      <c r="D201" s="4">
        <v>29221</v>
      </c>
      <c r="E201">
        <v>1</v>
      </c>
      <c r="F201" t="b">
        <v>0</v>
      </c>
      <c r="G201">
        <v>1</v>
      </c>
    </row>
    <row r="202" spans="1:7" x14ac:dyDescent="0.4">
      <c r="A202">
        <v>2</v>
      </c>
      <c r="B202" t="b">
        <v>0</v>
      </c>
      <c r="C202" s="4">
        <v>29221</v>
      </c>
      <c r="D202" s="4">
        <v>45188</v>
      </c>
      <c r="E202">
        <v>1</v>
      </c>
      <c r="F202" t="b">
        <v>1</v>
      </c>
      <c r="G202">
        <v>1</v>
      </c>
    </row>
    <row r="203" spans="1:7" x14ac:dyDescent="0.4">
      <c r="A203">
        <v>2</v>
      </c>
      <c r="B203" t="b">
        <v>0</v>
      </c>
      <c r="C203" s="4">
        <v>29221</v>
      </c>
      <c r="D203" s="4">
        <v>45188</v>
      </c>
      <c r="E203">
        <v>1</v>
      </c>
      <c r="F203" t="b">
        <v>0</v>
      </c>
      <c r="G203">
        <v>1</v>
      </c>
    </row>
    <row r="204" spans="1:7" x14ac:dyDescent="0.4">
      <c r="A204">
        <v>2</v>
      </c>
      <c r="B204" t="b">
        <v>0</v>
      </c>
      <c r="C204" s="4">
        <v>29221</v>
      </c>
      <c r="D204" s="4">
        <v>2958465</v>
      </c>
      <c r="E204">
        <v>1</v>
      </c>
      <c r="F204" t="b">
        <v>1</v>
      </c>
      <c r="G204">
        <v>1</v>
      </c>
    </row>
    <row r="205" spans="1:7" x14ac:dyDescent="0.4">
      <c r="A205">
        <v>2</v>
      </c>
      <c r="B205" t="b">
        <v>0</v>
      </c>
      <c r="C205" s="4">
        <v>29221</v>
      </c>
      <c r="D205" s="4">
        <v>2958465</v>
      </c>
      <c r="E205">
        <v>1</v>
      </c>
      <c r="F205" t="b">
        <v>0</v>
      </c>
      <c r="G205">
        <v>1</v>
      </c>
    </row>
    <row r="206" spans="1:7" x14ac:dyDescent="0.4">
      <c r="A206">
        <v>2</v>
      </c>
      <c r="B206" t="b">
        <v>0</v>
      </c>
      <c r="C206" s="4">
        <v>45188</v>
      </c>
      <c r="D206" s="4">
        <v>29221</v>
      </c>
      <c r="E206">
        <v>1</v>
      </c>
      <c r="F206" t="b">
        <v>1</v>
      </c>
      <c r="G206">
        <v>1</v>
      </c>
    </row>
    <row r="207" spans="1:7" x14ac:dyDescent="0.4">
      <c r="A207">
        <v>2</v>
      </c>
      <c r="B207" t="b">
        <v>0</v>
      </c>
      <c r="C207" s="4">
        <v>45188</v>
      </c>
      <c r="D207" s="4">
        <v>29221</v>
      </c>
      <c r="E207">
        <v>1</v>
      </c>
      <c r="F207" t="b">
        <v>0</v>
      </c>
      <c r="G207">
        <v>1</v>
      </c>
    </row>
    <row r="208" spans="1:7" x14ac:dyDescent="0.4">
      <c r="A208">
        <v>2</v>
      </c>
      <c r="B208" t="b">
        <v>0</v>
      </c>
      <c r="C208" s="4">
        <v>45188</v>
      </c>
      <c r="D208" s="4">
        <v>45188</v>
      </c>
      <c r="E208">
        <v>1</v>
      </c>
      <c r="F208" t="b">
        <v>1</v>
      </c>
      <c r="G208">
        <v>1</v>
      </c>
    </row>
    <row r="209" spans="1:7" x14ac:dyDescent="0.4">
      <c r="A209">
        <v>2</v>
      </c>
      <c r="B209" t="b">
        <v>0</v>
      </c>
      <c r="C209" s="4">
        <v>45188</v>
      </c>
      <c r="D209" s="4">
        <v>45188</v>
      </c>
      <c r="E209">
        <v>1</v>
      </c>
      <c r="F209" t="b">
        <v>0</v>
      </c>
      <c r="G209">
        <v>1</v>
      </c>
    </row>
    <row r="210" spans="1:7" x14ac:dyDescent="0.4">
      <c r="A210">
        <v>2</v>
      </c>
      <c r="B210" t="b">
        <v>0</v>
      </c>
      <c r="C210" s="4">
        <v>45188</v>
      </c>
      <c r="D210" s="4">
        <v>2958465</v>
      </c>
      <c r="E210">
        <v>1</v>
      </c>
      <c r="F210" t="b">
        <v>1</v>
      </c>
      <c r="G210">
        <v>1</v>
      </c>
    </row>
    <row r="211" spans="1:7" x14ac:dyDescent="0.4">
      <c r="A211">
        <v>2</v>
      </c>
      <c r="B211" t="b">
        <v>0</v>
      </c>
      <c r="C211" s="4">
        <v>45188</v>
      </c>
      <c r="D211" s="4">
        <v>2958465</v>
      </c>
      <c r="E211">
        <v>1</v>
      </c>
      <c r="F211" t="b">
        <v>0</v>
      </c>
      <c r="G211">
        <v>1</v>
      </c>
    </row>
    <row r="212" spans="1:7" x14ac:dyDescent="0.4">
      <c r="A212">
        <v>2</v>
      </c>
      <c r="B212" t="b">
        <v>0</v>
      </c>
      <c r="C212" s="4">
        <v>2958465</v>
      </c>
      <c r="D212" s="4">
        <v>29221</v>
      </c>
      <c r="E212">
        <v>1</v>
      </c>
      <c r="F212" t="b">
        <v>1</v>
      </c>
      <c r="G212">
        <v>1</v>
      </c>
    </row>
    <row r="213" spans="1:7" x14ac:dyDescent="0.4">
      <c r="A213">
        <v>2</v>
      </c>
      <c r="B213" t="b">
        <v>0</v>
      </c>
      <c r="C213" s="4">
        <v>2958465</v>
      </c>
      <c r="D213" s="4">
        <v>29221</v>
      </c>
      <c r="E213">
        <v>1</v>
      </c>
      <c r="F213" t="b">
        <v>0</v>
      </c>
      <c r="G213">
        <v>1</v>
      </c>
    </row>
    <row r="214" spans="1:7" x14ac:dyDescent="0.4">
      <c r="A214">
        <v>2</v>
      </c>
      <c r="B214" t="b">
        <v>0</v>
      </c>
      <c r="C214" s="4">
        <v>2958465</v>
      </c>
      <c r="D214" s="4">
        <v>45188</v>
      </c>
      <c r="E214">
        <v>1</v>
      </c>
      <c r="F214" t="b">
        <v>1</v>
      </c>
      <c r="G214">
        <v>1</v>
      </c>
    </row>
    <row r="215" spans="1:7" x14ac:dyDescent="0.4">
      <c r="A215">
        <v>2</v>
      </c>
      <c r="B215" t="b">
        <v>0</v>
      </c>
      <c r="C215" s="4">
        <v>2958465</v>
      </c>
      <c r="D215" s="4">
        <v>45188</v>
      </c>
      <c r="E215">
        <v>1</v>
      </c>
      <c r="F215" t="b">
        <v>0</v>
      </c>
      <c r="G215">
        <v>1</v>
      </c>
    </row>
    <row r="216" spans="1:7" x14ac:dyDescent="0.4">
      <c r="A216">
        <v>2</v>
      </c>
      <c r="B216" t="b">
        <v>0</v>
      </c>
      <c r="C216" s="4">
        <v>2958465</v>
      </c>
      <c r="D216" s="4">
        <v>2958465</v>
      </c>
      <c r="E216">
        <v>1</v>
      </c>
      <c r="F216" t="b">
        <v>1</v>
      </c>
      <c r="G216">
        <v>1</v>
      </c>
    </row>
    <row r="217" spans="1:7" x14ac:dyDescent="0.4">
      <c r="A217">
        <v>2</v>
      </c>
      <c r="B217" t="b">
        <v>0</v>
      </c>
      <c r="C217" s="4">
        <v>2958465</v>
      </c>
      <c r="D217" s="4">
        <v>2958465</v>
      </c>
      <c r="E217">
        <v>1</v>
      </c>
      <c r="F217" t="b">
        <v>0</v>
      </c>
      <c r="G217">
        <v>1</v>
      </c>
    </row>
    <row r="218" spans="1:7" x14ac:dyDescent="0.4">
      <c r="A218">
        <v>0</v>
      </c>
      <c r="B218" t="b">
        <v>1</v>
      </c>
      <c r="C218" s="4">
        <v>29221</v>
      </c>
      <c r="D218" s="4">
        <v>29221</v>
      </c>
      <c r="E218">
        <v>1</v>
      </c>
      <c r="F218" t="b">
        <v>1</v>
      </c>
      <c r="G218">
        <v>2</v>
      </c>
    </row>
    <row r="219" spans="1:7" x14ac:dyDescent="0.4">
      <c r="A219">
        <v>0</v>
      </c>
      <c r="B219" t="b">
        <v>1</v>
      </c>
      <c r="C219" s="4">
        <v>29221</v>
      </c>
      <c r="D219" s="4">
        <v>29221</v>
      </c>
      <c r="E219">
        <v>1</v>
      </c>
      <c r="F219" t="b">
        <v>0</v>
      </c>
      <c r="G219">
        <v>2</v>
      </c>
    </row>
    <row r="220" spans="1:7" x14ac:dyDescent="0.4">
      <c r="A220">
        <v>0</v>
      </c>
      <c r="B220" t="b">
        <v>1</v>
      </c>
      <c r="C220" s="4">
        <v>29221</v>
      </c>
      <c r="D220" s="4">
        <v>45188</v>
      </c>
      <c r="E220">
        <v>1</v>
      </c>
      <c r="F220" t="b">
        <v>1</v>
      </c>
      <c r="G220">
        <v>2</v>
      </c>
    </row>
    <row r="221" spans="1:7" x14ac:dyDescent="0.4">
      <c r="A221">
        <v>0</v>
      </c>
      <c r="B221" t="b">
        <v>1</v>
      </c>
      <c r="C221" s="4">
        <v>29221</v>
      </c>
      <c r="D221" s="4">
        <v>45188</v>
      </c>
      <c r="E221">
        <v>1</v>
      </c>
      <c r="F221" t="b">
        <v>0</v>
      </c>
      <c r="G221">
        <v>2</v>
      </c>
    </row>
    <row r="222" spans="1:7" x14ac:dyDescent="0.4">
      <c r="A222">
        <v>0</v>
      </c>
      <c r="B222" t="b">
        <v>1</v>
      </c>
      <c r="C222" s="4">
        <v>29221</v>
      </c>
      <c r="D222" s="4">
        <v>2958465</v>
      </c>
      <c r="E222">
        <v>1</v>
      </c>
      <c r="F222" t="b">
        <v>1</v>
      </c>
      <c r="G222">
        <v>2</v>
      </c>
    </row>
    <row r="223" spans="1:7" x14ac:dyDescent="0.4">
      <c r="A223">
        <v>0</v>
      </c>
      <c r="B223" t="b">
        <v>1</v>
      </c>
      <c r="C223" s="4">
        <v>29221</v>
      </c>
      <c r="D223" s="4">
        <v>2958465</v>
      </c>
      <c r="E223">
        <v>1</v>
      </c>
      <c r="F223" t="b">
        <v>0</v>
      </c>
      <c r="G223">
        <v>2</v>
      </c>
    </row>
    <row r="224" spans="1:7" x14ac:dyDescent="0.4">
      <c r="A224">
        <v>0</v>
      </c>
      <c r="B224" t="b">
        <v>1</v>
      </c>
      <c r="C224" s="4">
        <v>45188</v>
      </c>
      <c r="D224" s="4">
        <v>29221</v>
      </c>
      <c r="E224">
        <v>1</v>
      </c>
      <c r="F224" t="b">
        <v>1</v>
      </c>
      <c r="G224">
        <v>2</v>
      </c>
    </row>
    <row r="225" spans="1:7" x14ac:dyDescent="0.4">
      <c r="A225">
        <v>0</v>
      </c>
      <c r="B225" t="b">
        <v>1</v>
      </c>
      <c r="C225" s="4">
        <v>45188</v>
      </c>
      <c r="D225" s="4">
        <v>29221</v>
      </c>
      <c r="E225">
        <v>1</v>
      </c>
      <c r="F225" t="b">
        <v>0</v>
      </c>
      <c r="G225">
        <v>2</v>
      </c>
    </row>
    <row r="226" spans="1:7" x14ac:dyDescent="0.4">
      <c r="A226">
        <v>0</v>
      </c>
      <c r="B226" t="b">
        <v>1</v>
      </c>
      <c r="C226" s="4">
        <v>45188</v>
      </c>
      <c r="D226" s="4">
        <v>45188</v>
      </c>
      <c r="E226">
        <v>1</v>
      </c>
      <c r="F226" t="b">
        <v>1</v>
      </c>
      <c r="G226">
        <v>2</v>
      </c>
    </row>
    <row r="227" spans="1:7" x14ac:dyDescent="0.4">
      <c r="A227">
        <v>0</v>
      </c>
      <c r="B227" t="b">
        <v>1</v>
      </c>
      <c r="C227" s="4">
        <v>45188</v>
      </c>
      <c r="D227" s="4">
        <v>45188</v>
      </c>
      <c r="E227">
        <v>1</v>
      </c>
      <c r="F227" t="b">
        <v>0</v>
      </c>
      <c r="G227">
        <v>2</v>
      </c>
    </row>
    <row r="228" spans="1:7" x14ac:dyDescent="0.4">
      <c r="A228">
        <v>0</v>
      </c>
      <c r="B228" t="b">
        <v>1</v>
      </c>
      <c r="C228" s="4">
        <v>45188</v>
      </c>
      <c r="D228" s="4">
        <v>2958465</v>
      </c>
      <c r="E228">
        <v>1</v>
      </c>
      <c r="F228" t="b">
        <v>1</v>
      </c>
      <c r="G228">
        <v>2</v>
      </c>
    </row>
    <row r="229" spans="1:7" x14ac:dyDescent="0.4">
      <c r="A229">
        <v>0</v>
      </c>
      <c r="B229" t="b">
        <v>1</v>
      </c>
      <c r="C229" s="4">
        <v>45188</v>
      </c>
      <c r="D229" s="4">
        <v>2958465</v>
      </c>
      <c r="E229">
        <v>1</v>
      </c>
      <c r="F229" t="b">
        <v>0</v>
      </c>
      <c r="G229">
        <v>2</v>
      </c>
    </row>
    <row r="230" spans="1:7" x14ac:dyDescent="0.4">
      <c r="A230">
        <v>0</v>
      </c>
      <c r="B230" t="b">
        <v>1</v>
      </c>
      <c r="C230" s="4">
        <v>2958465</v>
      </c>
      <c r="D230" s="4">
        <v>29221</v>
      </c>
      <c r="E230">
        <v>1</v>
      </c>
      <c r="F230" t="b">
        <v>1</v>
      </c>
      <c r="G230">
        <v>2</v>
      </c>
    </row>
    <row r="231" spans="1:7" x14ac:dyDescent="0.4">
      <c r="A231">
        <v>0</v>
      </c>
      <c r="B231" t="b">
        <v>1</v>
      </c>
      <c r="C231" s="4">
        <v>2958465</v>
      </c>
      <c r="D231" s="4">
        <v>29221</v>
      </c>
      <c r="E231">
        <v>1</v>
      </c>
      <c r="F231" t="b">
        <v>0</v>
      </c>
      <c r="G231">
        <v>2</v>
      </c>
    </row>
    <row r="232" spans="1:7" x14ac:dyDescent="0.4">
      <c r="A232">
        <v>0</v>
      </c>
      <c r="B232" t="b">
        <v>1</v>
      </c>
      <c r="C232" s="4">
        <v>2958465</v>
      </c>
      <c r="D232" s="4">
        <v>45188</v>
      </c>
      <c r="E232">
        <v>1</v>
      </c>
      <c r="F232" t="b">
        <v>1</v>
      </c>
      <c r="G232">
        <v>2</v>
      </c>
    </row>
    <row r="233" spans="1:7" x14ac:dyDescent="0.4">
      <c r="A233">
        <v>0</v>
      </c>
      <c r="B233" t="b">
        <v>1</v>
      </c>
      <c r="C233" s="4">
        <v>2958465</v>
      </c>
      <c r="D233" s="4">
        <v>45188</v>
      </c>
      <c r="E233">
        <v>1</v>
      </c>
      <c r="F233" t="b">
        <v>0</v>
      </c>
      <c r="G233">
        <v>2</v>
      </c>
    </row>
    <row r="234" spans="1:7" x14ac:dyDescent="0.4">
      <c r="A234">
        <v>0</v>
      </c>
      <c r="B234" t="b">
        <v>1</v>
      </c>
      <c r="C234" s="4">
        <v>2958465</v>
      </c>
      <c r="D234" s="4">
        <v>2958465</v>
      </c>
      <c r="E234">
        <v>1</v>
      </c>
      <c r="F234" t="b">
        <v>1</v>
      </c>
      <c r="G234">
        <v>2</v>
      </c>
    </row>
    <row r="235" spans="1:7" x14ac:dyDescent="0.4">
      <c r="A235">
        <v>0</v>
      </c>
      <c r="B235" t="b">
        <v>1</v>
      </c>
      <c r="C235" s="4">
        <v>2958465</v>
      </c>
      <c r="D235" s="4">
        <v>2958465</v>
      </c>
      <c r="E235">
        <v>1</v>
      </c>
      <c r="F235" t="b">
        <v>0</v>
      </c>
      <c r="G235">
        <v>2</v>
      </c>
    </row>
    <row r="236" spans="1:7" x14ac:dyDescent="0.4">
      <c r="A236">
        <v>0</v>
      </c>
      <c r="B236" t="b">
        <v>0</v>
      </c>
      <c r="C236" s="4">
        <v>29221</v>
      </c>
      <c r="D236" s="4">
        <v>29221</v>
      </c>
      <c r="E236">
        <v>1</v>
      </c>
      <c r="F236" t="b">
        <v>1</v>
      </c>
      <c r="G236">
        <v>2</v>
      </c>
    </row>
    <row r="237" spans="1:7" x14ac:dyDescent="0.4">
      <c r="A237">
        <v>0</v>
      </c>
      <c r="B237" t="b">
        <v>0</v>
      </c>
      <c r="C237" s="4">
        <v>29221</v>
      </c>
      <c r="D237" s="4">
        <v>29221</v>
      </c>
      <c r="E237">
        <v>1</v>
      </c>
      <c r="F237" t="b">
        <v>0</v>
      </c>
      <c r="G237">
        <v>2</v>
      </c>
    </row>
    <row r="238" spans="1:7" x14ac:dyDescent="0.4">
      <c r="A238">
        <v>0</v>
      </c>
      <c r="B238" t="b">
        <v>0</v>
      </c>
      <c r="C238" s="4">
        <v>29221</v>
      </c>
      <c r="D238" s="4">
        <v>45188</v>
      </c>
      <c r="E238">
        <v>1</v>
      </c>
      <c r="F238" t="b">
        <v>1</v>
      </c>
      <c r="G238">
        <v>2</v>
      </c>
    </row>
    <row r="239" spans="1:7" x14ac:dyDescent="0.4">
      <c r="A239">
        <v>0</v>
      </c>
      <c r="B239" t="b">
        <v>0</v>
      </c>
      <c r="C239" s="4">
        <v>29221</v>
      </c>
      <c r="D239" s="4">
        <v>45188</v>
      </c>
      <c r="E239">
        <v>1</v>
      </c>
      <c r="F239" t="b">
        <v>0</v>
      </c>
      <c r="G239">
        <v>2</v>
      </c>
    </row>
    <row r="240" spans="1:7" x14ac:dyDescent="0.4">
      <c r="A240">
        <v>0</v>
      </c>
      <c r="B240" t="b">
        <v>0</v>
      </c>
      <c r="C240" s="4">
        <v>29221</v>
      </c>
      <c r="D240" s="4">
        <v>2958465</v>
      </c>
      <c r="E240">
        <v>1</v>
      </c>
      <c r="F240" t="b">
        <v>1</v>
      </c>
      <c r="G240">
        <v>2</v>
      </c>
    </row>
    <row r="241" spans="1:7" x14ac:dyDescent="0.4">
      <c r="A241">
        <v>0</v>
      </c>
      <c r="B241" t="b">
        <v>0</v>
      </c>
      <c r="C241" s="4">
        <v>29221</v>
      </c>
      <c r="D241" s="4">
        <v>2958465</v>
      </c>
      <c r="E241">
        <v>1</v>
      </c>
      <c r="F241" t="b">
        <v>0</v>
      </c>
      <c r="G241">
        <v>2</v>
      </c>
    </row>
    <row r="242" spans="1:7" x14ac:dyDescent="0.4">
      <c r="A242">
        <v>0</v>
      </c>
      <c r="B242" t="b">
        <v>0</v>
      </c>
      <c r="C242" s="4">
        <v>45188</v>
      </c>
      <c r="D242" s="4">
        <v>29221</v>
      </c>
      <c r="E242">
        <v>1</v>
      </c>
      <c r="F242" t="b">
        <v>1</v>
      </c>
      <c r="G242">
        <v>2</v>
      </c>
    </row>
    <row r="243" spans="1:7" x14ac:dyDescent="0.4">
      <c r="A243">
        <v>0</v>
      </c>
      <c r="B243" t="b">
        <v>0</v>
      </c>
      <c r="C243" s="4">
        <v>45188</v>
      </c>
      <c r="D243" s="4">
        <v>29221</v>
      </c>
      <c r="E243">
        <v>1</v>
      </c>
      <c r="F243" t="b">
        <v>0</v>
      </c>
      <c r="G243">
        <v>2</v>
      </c>
    </row>
    <row r="244" spans="1:7" x14ac:dyDescent="0.4">
      <c r="A244">
        <v>0</v>
      </c>
      <c r="B244" t="b">
        <v>0</v>
      </c>
      <c r="C244" s="4">
        <v>45188</v>
      </c>
      <c r="D244" s="4">
        <v>45188</v>
      </c>
      <c r="E244">
        <v>1</v>
      </c>
      <c r="F244" t="b">
        <v>1</v>
      </c>
      <c r="G244">
        <v>2</v>
      </c>
    </row>
    <row r="245" spans="1:7" x14ac:dyDescent="0.4">
      <c r="A245">
        <v>0</v>
      </c>
      <c r="B245" t="b">
        <v>0</v>
      </c>
      <c r="C245" s="4">
        <v>45188</v>
      </c>
      <c r="D245" s="4">
        <v>45188</v>
      </c>
      <c r="E245">
        <v>1</v>
      </c>
      <c r="F245" t="b">
        <v>0</v>
      </c>
      <c r="G245">
        <v>2</v>
      </c>
    </row>
    <row r="246" spans="1:7" x14ac:dyDescent="0.4">
      <c r="A246">
        <v>0</v>
      </c>
      <c r="B246" t="b">
        <v>0</v>
      </c>
      <c r="C246" s="4">
        <v>45188</v>
      </c>
      <c r="D246" s="4">
        <v>2958465</v>
      </c>
      <c r="E246">
        <v>1</v>
      </c>
      <c r="F246" t="b">
        <v>1</v>
      </c>
      <c r="G246">
        <v>2</v>
      </c>
    </row>
    <row r="247" spans="1:7" x14ac:dyDescent="0.4">
      <c r="A247">
        <v>0</v>
      </c>
      <c r="B247" t="b">
        <v>0</v>
      </c>
      <c r="C247" s="4">
        <v>45188</v>
      </c>
      <c r="D247" s="4">
        <v>2958465</v>
      </c>
      <c r="E247">
        <v>1</v>
      </c>
      <c r="F247" t="b">
        <v>0</v>
      </c>
      <c r="G247">
        <v>2</v>
      </c>
    </row>
    <row r="248" spans="1:7" x14ac:dyDescent="0.4">
      <c r="A248">
        <v>0</v>
      </c>
      <c r="B248" t="b">
        <v>0</v>
      </c>
      <c r="C248" s="4">
        <v>2958465</v>
      </c>
      <c r="D248" s="4">
        <v>29221</v>
      </c>
      <c r="E248">
        <v>1</v>
      </c>
      <c r="F248" t="b">
        <v>1</v>
      </c>
      <c r="G248">
        <v>2</v>
      </c>
    </row>
    <row r="249" spans="1:7" x14ac:dyDescent="0.4">
      <c r="A249">
        <v>0</v>
      </c>
      <c r="B249" t="b">
        <v>0</v>
      </c>
      <c r="C249" s="4">
        <v>2958465</v>
      </c>
      <c r="D249" s="4">
        <v>29221</v>
      </c>
      <c r="E249">
        <v>1</v>
      </c>
      <c r="F249" t="b">
        <v>0</v>
      </c>
      <c r="G249">
        <v>2</v>
      </c>
    </row>
    <row r="250" spans="1:7" x14ac:dyDescent="0.4">
      <c r="A250">
        <v>0</v>
      </c>
      <c r="B250" t="b">
        <v>0</v>
      </c>
      <c r="C250" s="4">
        <v>2958465</v>
      </c>
      <c r="D250" s="4">
        <v>45188</v>
      </c>
      <c r="E250">
        <v>1</v>
      </c>
      <c r="F250" t="b">
        <v>1</v>
      </c>
      <c r="G250">
        <v>2</v>
      </c>
    </row>
    <row r="251" spans="1:7" x14ac:dyDescent="0.4">
      <c r="A251">
        <v>0</v>
      </c>
      <c r="B251" t="b">
        <v>0</v>
      </c>
      <c r="C251" s="4">
        <v>2958465</v>
      </c>
      <c r="D251" s="4">
        <v>45188</v>
      </c>
      <c r="E251">
        <v>1</v>
      </c>
      <c r="F251" t="b">
        <v>0</v>
      </c>
      <c r="G251">
        <v>2</v>
      </c>
    </row>
    <row r="252" spans="1:7" x14ac:dyDescent="0.4">
      <c r="A252">
        <v>0</v>
      </c>
      <c r="B252" t="b">
        <v>0</v>
      </c>
      <c r="C252" s="4">
        <v>2958465</v>
      </c>
      <c r="D252" s="4">
        <v>2958465</v>
      </c>
      <c r="E252">
        <v>1</v>
      </c>
      <c r="F252" t="b">
        <v>1</v>
      </c>
      <c r="G252">
        <v>2</v>
      </c>
    </row>
    <row r="253" spans="1:7" x14ac:dyDescent="0.4">
      <c r="A253">
        <v>0</v>
      </c>
      <c r="B253" t="b">
        <v>0</v>
      </c>
      <c r="C253" s="4">
        <v>2958465</v>
      </c>
      <c r="D253" s="4">
        <v>2958465</v>
      </c>
      <c r="E253">
        <v>1</v>
      </c>
      <c r="F253" t="b">
        <v>0</v>
      </c>
      <c r="G253">
        <v>2</v>
      </c>
    </row>
    <row r="254" spans="1:7" x14ac:dyDescent="0.4">
      <c r="A254">
        <v>1</v>
      </c>
      <c r="B254" t="b">
        <v>1</v>
      </c>
      <c r="C254" s="4">
        <v>29221</v>
      </c>
      <c r="D254" s="4">
        <v>29221</v>
      </c>
      <c r="E254">
        <v>1</v>
      </c>
      <c r="F254" t="b">
        <v>1</v>
      </c>
      <c r="G254">
        <v>2</v>
      </c>
    </row>
    <row r="255" spans="1:7" x14ac:dyDescent="0.4">
      <c r="A255">
        <v>1</v>
      </c>
      <c r="B255" t="b">
        <v>1</v>
      </c>
      <c r="C255" s="4">
        <v>29221</v>
      </c>
      <c r="D255" s="4">
        <v>29221</v>
      </c>
      <c r="E255">
        <v>1</v>
      </c>
      <c r="F255" t="b">
        <v>0</v>
      </c>
      <c r="G255">
        <v>2</v>
      </c>
    </row>
    <row r="256" spans="1:7" x14ac:dyDescent="0.4">
      <c r="A256">
        <v>1</v>
      </c>
      <c r="B256" t="b">
        <v>1</v>
      </c>
      <c r="C256" s="4">
        <v>29221</v>
      </c>
      <c r="D256" s="4">
        <v>45188</v>
      </c>
      <c r="E256">
        <v>1</v>
      </c>
      <c r="F256" t="b">
        <v>1</v>
      </c>
      <c r="G256">
        <v>2</v>
      </c>
    </row>
    <row r="257" spans="1:7" x14ac:dyDescent="0.4">
      <c r="A257">
        <v>1</v>
      </c>
      <c r="B257" t="b">
        <v>1</v>
      </c>
      <c r="C257" s="4">
        <v>29221</v>
      </c>
      <c r="D257" s="4">
        <v>45188</v>
      </c>
      <c r="E257">
        <v>1</v>
      </c>
      <c r="F257" t="b">
        <v>0</v>
      </c>
      <c r="G257">
        <v>2</v>
      </c>
    </row>
    <row r="258" spans="1:7" x14ac:dyDescent="0.4">
      <c r="A258">
        <v>1</v>
      </c>
      <c r="B258" t="b">
        <v>1</v>
      </c>
      <c r="C258" s="4">
        <v>29221</v>
      </c>
      <c r="D258" s="4">
        <v>2958465</v>
      </c>
      <c r="E258">
        <v>1</v>
      </c>
      <c r="F258" t="b">
        <v>1</v>
      </c>
      <c r="G258">
        <v>2</v>
      </c>
    </row>
    <row r="259" spans="1:7" x14ac:dyDescent="0.4">
      <c r="A259">
        <v>1</v>
      </c>
      <c r="B259" t="b">
        <v>1</v>
      </c>
      <c r="C259" s="4">
        <v>29221</v>
      </c>
      <c r="D259" s="4">
        <v>2958465</v>
      </c>
      <c r="E259">
        <v>1</v>
      </c>
      <c r="F259" t="b">
        <v>0</v>
      </c>
      <c r="G259">
        <v>2</v>
      </c>
    </row>
    <row r="260" spans="1:7" x14ac:dyDescent="0.4">
      <c r="A260">
        <v>1</v>
      </c>
      <c r="B260" t="b">
        <v>1</v>
      </c>
      <c r="C260" s="4">
        <v>45188</v>
      </c>
      <c r="D260" s="4">
        <v>29221</v>
      </c>
      <c r="E260">
        <v>1</v>
      </c>
      <c r="F260" t="b">
        <v>1</v>
      </c>
      <c r="G260">
        <v>2</v>
      </c>
    </row>
    <row r="261" spans="1:7" x14ac:dyDescent="0.4">
      <c r="A261">
        <v>1</v>
      </c>
      <c r="B261" t="b">
        <v>1</v>
      </c>
      <c r="C261" s="4">
        <v>45188</v>
      </c>
      <c r="D261" s="4">
        <v>29221</v>
      </c>
      <c r="E261">
        <v>1</v>
      </c>
      <c r="F261" t="b">
        <v>0</v>
      </c>
      <c r="G261">
        <v>2</v>
      </c>
    </row>
    <row r="262" spans="1:7" x14ac:dyDescent="0.4">
      <c r="A262">
        <v>1</v>
      </c>
      <c r="B262" t="b">
        <v>1</v>
      </c>
      <c r="C262" s="4">
        <v>45188</v>
      </c>
      <c r="D262" s="4">
        <v>45188</v>
      </c>
      <c r="E262">
        <v>1</v>
      </c>
      <c r="F262" t="b">
        <v>1</v>
      </c>
      <c r="G262">
        <v>2</v>
      </c>
    </row>
    <row r="263" spans="1:7" x14ac:dyDescent="0.4">
      <c r="A263">
        <v>1</v>
      </c>
      <c r="B263" t="b">
        <v>1</v>
      </c>
      <c r="C263" s="4">
        <v>45188</v>
      </c>
      <c r="D263" s="4">
        <v>45188</v>
      </c>
      <c r="E263">
        <v>1</v>
      </c>
      <c r="F263" t="b">
        <v>0</v>
      </c>
      <c r="G263">
        <v>2</v>
      </c>
    </row>
    <row r="264" spans="1:7" x14ac:dyDescent="0.4">
      <c r="A264">
        <v>1</v>
      </c>
      <c r="B264" t="b">
        <v>1</v>
      </c>
      <c r="C264" s="4">
        <v>45188</v>
      </c>
      <c r="D264" s="4">
        <v>2958465</v>
      </c>
      <c r="E264">
        <v>1</v>
      </c>
      <c r="F264" t="b">
        <v>1</v>
      </c>
      <c r="G264">
        <v>2</v>
      </c>
    </row>
    <row r="265" spans="1:7" x14ac:dyDescent="0.4">
      <c r="A265">
        <v>1</v>
      </c>
      <c r="B265" t="b">
        <v>1</v>
      </c>
      <c r="C265" s="4">
        <v>45188</v>
      </c>
      <c r="D265" s="4">
        <v>2958465</v>
      </c>
      <c r="E265">
        <v>1</v>
      </c>
      <c r="F265" t="b">
        <v>0</v>
      </c>
      <c r="G265">
        <v>2</v>
      </c>
    </row>
    <row r="266" spans="1:7" x14ac:dyDescent="0.4">
      <c r="A266">
        <v>1</v>
      </c>
      <c r="B266" t="b">
        <v>1</v>
      </c>
      <c r="C266" s="4">
        <v>2958465</v>
      </c>
      <c r="D266" s="4">
        <v>29221</v>
      </c>
      <c r="E266">
        <v>1</v>
      </c>
      <c r="F266" t="b">
        <v>1</v>
      </c>
      <c r="G266">
        <v>2</v>
      </c>
    </row>
    <row r="267" spans="1:7" x14ac:dyDescent="0.4">
      <c r="A267">
        <v>1</v>
      </c>
      <c r="B267" t="b">
        <v>1</v>
      </c>
      <c r="C267" s="4">
        <v>2958465</v>
      </c>
      <c r="D267" s="4">
        <v>29221</v>
      </c>
      <c r="E267">
        <v>1</v>
      </c>
      <c r="F267" t="b">
        <v>0</v>
      </c>
      <c r="G267">
        <v>2</v>
      </c>
    </row>
    <row r="268" spans="1:7" x14ac:dyDescent="0.4">
      <c r="A268">
        <v>1</v>
      </c>
      <c r="B268" t="b">
        <v>1</v>
      </c>
      <c r="C268" s="4">
        <v>2958465</v>
      </c>
      <c r="D268" s="4">
        <v>45188</v>
      </c>
      <c r="E268">
        <v>1</v>
      </c>
      <c r="F268" t="b">
        <v>1</v>
      </c>
      <c r="G268">
        <v>2</v>
      </c>
    </row>
    <row r="269" spans="1:7" x14ac:dyDescent="0.4">
      <c r="A269">
        <v>1</v>
      </c>
      <c r="B269" t="b">
        <v>1</v>
      </c>
      <c r="C269" s="4">
        <v>2958465</v>
      </c>
      <c r="D269" s="4">
        <v>45188</v>
      </c>
      <c r="E269">
        <v>1</v>
      </c>
      <c r="F269" t="b">
        <v>0</v>
      </c>
      <c r="G269">
        <v>2</v>
      </c>
    </row>
    <row r="270" spans="1:7" x14ac:dyDescent="0.4">
      <c r="A270">
        <v>1</v>
      </c>
      <c r="B270" t="b">
        <v>1</v>
      </c>
      <c r="C270" s="4">
        <v>2958465</v>
      </c>
      <c r="D270" s="4">
        <v>2958465</v>
      </c>
      <c r="E270">
        <v>1</v>
      </c>
      <c r="F270" t="b">
        <v>1</v>
      </c>
      <c r="G270">
        <v>2</v>
      </c>
    </row>
    <row r="271" spans="1:7" x14ac:dyDescent="0.4">
      <c r="A271">
        <v>1</v>
      </c>
      <c r="B271" t="b">
        <v>1</v>
      </c>
      <c r="C271" s="4">
        <v>2958465</v>
      </c>
      <c r="D271" s="4">
        <v>2958465</v>
      </c>
      <c r="E271">
        <v>1</v>
      </c>
      <c r="F271" t="b">
        <v>0</v>
      </c>
      <c r="G271">
        <v>2</v>
      </c>
    </row>
    <row r="272" spans="1:7" x14ac:dyDescent="0.4">
      <c r="A272">
        <v>1</v>
      </c>
      <c r="B272" t="b">
        <v>0</v>
      </c>
      <c r="C272" s="4">
        <v>29221</v>
      </c>
      <c r="D272" s="4">
        <v>29221</v>
      </c>
      <c r="E272">
        <v>1</v>
      </c>
      <c r="F272" t="b">
        <v>1</v>
      </c>
      <c r="G272">
        <v>2</v>
      </c>
    </row>
    <row r="273" spans="1:7" x14ac:dyDescent="0.4">
      <c r="A273">
        <v>1</v>
      </c>
      <c r="B273" t="b">
        <v>0</v>
      </c>
      <c r="C273" s="4">
        <v>29221</v>
      </c>
      <c r="D273" s="4">
        <v>29221</v>
      </c>
      <c r="E273">
        <v>1</v>
      </c>
      <c r="F273" t="b">
        <v>0</v>
      </c>
      <c r="G273">
        <v>2</v>
      </c>
    </row>
    <row r="274" spans="1:7" x14ac:dyDescent="0.4">
      <c r="A274">
        <v>1</v>
      </c>
      <c r="B274" t="b">
        <v>0</v>
      </c>
      <c r="C274" s="4">
        <v>29221</v>
      </c>
      <c r="D274" s="4">
        <v>45188</v>
      </c>
      <c r="E274">
        <v>1</v>
      </c>
      <c r="F274" t="b">
        <v>1</v>
      </c>
      <c r="G274">
        <v>2</v>
      </c>
    </row>
    <row r="275" spans="1:7" x14ac:dyDescent="0.4">
      <c r="A275">
        <v>1</v>
      </c>
      <c r="B275" t="b">
        <v>0</v>
      </c>
      <c r="C275" s="4">
        <v>29221</v>
      </c>
      <c r="D275" s="4">
        <v>45188</v>
      </c>
      <c r="E275">
        <v>1</v>
      </c>
      <c r="F275" t="b">
        <v>0</v>
      </c>
      <c r="G275">
        <v>2</v>
      </c>
    </row>
    <row r="276" spans="1:7" x14ac:dyDescent="0.4">
      <c r="A276">
        <v>1</v>
      </c>
      <c r="B276" t="b">
        <v>0</v>
      </c>
      <c r="C276" s="4">
        <v>29221</v>
      </c>
      <c r="D276" s="4">
        <v>2958465</v>
      </c>
      <c r="E276">
        <v>1</v>
      </c>
      <c r="F276" t="b">
        <v>1</v>
      </c>
      <c r="G276">
        <v>2</v>
      </c>
    </row>
    <row r="277" spans="1:7" x14ac:dyDescent="0.4">
      <c r="A277">
        <v>1</v>
      </c>
      <c r="B277" t="b">
        <v>0</v>
      </c>
      <c r="C277" s="4">
        <v>29221</v>
      </c>
      <c r="D277" s="4">
        <v>2958465</v>
      </c>
      <c r="E277">
        <v>1</v>
      </c>
      <c r="F277" t="b">
        <v>0</v>
      </c>
      <c r="G277">
        <v>2</v>
      </c>
    </row>
    <row r="278" spans="1:7" x14ac:dyDescent="0.4">
      <c r="A278">
        <v>1</v>
      </c>
      <c r="B278" t="b">
        <v>0</v>
      </c>
      <c r="C278" s="4">
        <v>45188</v>
      </c>
      <c r="D278" s="4">
        <v>29221</v>
      </c>
      <c r="E278">
        <v>1</v>
      </c>
      <c r="F278" t="b">
        <v>1</v>
      </c>
      <c r="G278">
        <v>2</v>
      </c>
    </row>
    <row r="279" spans="1:7" x14ac:dyDescent="0.4">
      <c r="A279">
        <v>1</v>
      </c>
      <c r="B279" t="b">
        <v>0</v>
      </c>
      <c r="C279" s="4">
        <v>45188</v>
      </c>
      <c r="D279" s="4">
        <v>29221</v>
      </c>
      <c r="E279">
        <v>1</v>
      </c>
      <c r="F279" t="b">
        <v>0</v>
      </c>
      <c r="G279">
        <v>2</v>
      </c>
    </row>
    <row r="280" spans="1:7" x14ac:dyDescent="0.4">
      <c r="A280">
        <v>1</v>
      </c>
      <c r="B280" t="b">
        <v>0</v>
      </c>
      <c r="C280" s="4">
        <v>45188</v>
      </c>
      <c r="D280" s="4">
        <v>45188</v>
      </c>
      <c r="E280">
        <v>1</v>
      </c>
      <c r="F280" t="b">
        <v>1</v>
      </c>
      <c r="G280">
        <v>2</v>
      </c>
    </row>
    <row r="281" spans="1:7" x14ac:dyDescent="0.4">
      <c r="A281">
        <v>1</v>
      </c>
      <c r="B281" t="b">
        <v>0</v>
      </c>
      <c r="C281" s="4">
        <v>45188</v>
      </c>
      <c r="D281" s="4">
        <v>45188</v>
      </c>
      <c r="E281">
        <v>1</v>
      </c>
      <c r="F281" t="b">
        <v>0</v>
      </c>
      <c r="G281">
        <v>2</v>
      </c>
    </row>
    <row r="282" spans="1:7" x14ac:dyDescent="0.4">
      <c r="A282">
        <v>1</v>
      </c>
      <c r="B282" t="b">
        <v>0</v>
      </c>
      <c r="C282" s="4">
        <v>45188</v>
      </c>
      <c r="D282" s="4">
        <v>2958465</v>
      </c>
      <c r="E282">
        <v>1</v>
      </c>
      <c r="F282" t="b">
        <v>1</v>
      </c>
      <c r="G282">
        <v>2</v>
      </c>
    </row>
    <row r="283" spans="1:7" x14ac:dyDescent="0.4">
      <c r="A283">
        <v>1</v>
      </c>
      <c r="B283" t="b">
        <v>0</v>
      </c>
      <c r="C283" s="4">
        <v>45188</v>
      </c>
      <c r="D283" s="4">
        <v>2958465</v>
      </c>
      <c r="E283">
        <v>1</v>
      </c>
      <c r="F283" t="b">
        <v>0</v>
      </c>
      <c r="G283">
        <v>2</v>
      </c>
    </row>
    <row r="284" spans="1:7" x14ac:dyDescent="0.4">
      <c r="A284">
        <v>1</v>
      </c>
      <c r="B284" t="b">
        <v>0</v>
      </c>
      <c r="C284" s="4">
        <v>2958465</v>
      </c>
      <c r="D284" s="4">
        <v>29221</v>
      </c>
      <c r="E284">
        <v>1</v>
      </c>
      <c r="F284" t="b">
        <v>1</v>
      </c>
      <c r="G284">
        <v>2</v>
      </c>
    </row>
    <row r="285" spans="1:7" x14ac:dyDescent="0.4">
      <c r="A285">
        <v>1</v>
      </c>
      <c r="B285" t="b">
        <v>0</v>
      </c>
      <c r="C285" s="4">
        <v>2958465</v>
      </c>
      <c r="D285" s="4">
        <v>29221</v>
      </c>
      <c r="E285">
        <v>1</v>
      </c>
      <c r="F285" t="b">
        <v>0</v>
      </c>
      <c r="G285">
        <v>2</v>
      </c>
    </row>
    <row r="286" spans="1:7" x14ac:dyDescent="0.4">
      <c r="A286">
        <v>1</v>
      </c>
      <c r="B286" t="b">
        <v>0</v>
      </c>
      <c r="C286" s="4">
        <v>2958465</v>
      </c>
      <c r="D286" s="4">
        <v>45188</v>
      </c>
      <c r="E286">
        <v>1</v>
      </c>
      <c r="F286" t="b">
        <v>1</v>
      </c>
      <c r="G286">
        <v>2</v>
      </c>
    </row>
    <row r="287" spans="1:7" x14ac:dyDescent="0.4">
      <c r="A287">
        <v>1</v>
      </c>
      <c r="B287" t="b">
        <v>0</v>
      </c>
      <c r="C287" s="4">
        <v>2958465</v>
      </c>
      <c r="D287" s="4">
        <v>45188</v>
      </c>
      <c r="E287">
        <v>1</v>
      </c>
      <c r="F287" t="b">
        <v>0</v>
      </c>
      <c r="G287">
        <v>2</v>
      </c>
    </row>
    <row r="288" spans="1:7" x14ac:dyDescent="0.4">
      <c r="A288">
        <v>1</v>
      </c>
      <c r="B288" t="b">
        <v>0</v>
      </c>
      <c r="C288" s="4">
        <v>2958465</v>
      </c>
      <c r="D288" s="4">
        <v>2958465</v>
      </c>
      <c r="E288">
        <v>1</v>
      </c>
      <c r="F288" t="b">
        <v>1</v>
      </c>
      <c r="G288">
        <v>2</v>
      </c>
    </row>
    <row r="289" spans="1:7" x14ac:dyDescent="0.4">
      <c r="A289">
        <v>1</v>
      </c>
      <c r="B289" t="b">
        <v>0</v>
      </c>
      <c r="C289" s="4">
        <v>2958465</v>
      </c>
      <c r="D289" s="4">
        <v>2958465</v>
      </c>
      <c r="E289">
        <v>1</v>
      </c>
      <c r="F289" t="b">
        <v>0</v>
      </c>
      <c r="G289">
        <v>2</v>
      </c>
    </row>
    <row r="290" spans="1:7" x14ac:dyDescent="0.4">
      <c r="A290">
        <v>2</v>
      </c>
      <c r="B290" t="b">
        <v>1</v>
      </c>
      <c r="C290" s="4">
        <v>29221</v>
      </c>
      <c r="D290" s="4">
        <v>29221</v>
      </c>
      <c r="E290">
        <v>1</v>
      </c>
      <c r="F290" t="b">
        <v>1</v>
      </c>
      <c r="G290">
        <v>2</v>
      </c>
    </row>
    <row r="291" spans="1:7" x14ac:dyDescent="0.4">
      <c r="A291">
        <v>2</v>
      </c>
      <c r="B291" t="b">
        <v>1</v>
      </c>
      <c r="C291" s="4">
        <v>29221</v>
      </c>
      <c r="D291" s="4">
        <v>29221</v>
      </c>
      <c r="E291">
        <v>1</v>
      </c>
      <c r="F291" t="b">
        <v>0</v>
      </c>
      <c r="G291">
        <v>2</v>
      </c>
    </row>
    <row r="292" spans="1:7" x14ac:dyDescent="0.4">
      <c r="A292">
        <v>2</v>
      </c>
      <c r="B292" t="b">
        <v>1</v>
      </c>
      <c r="C292" s="4">
        <v>29221</v>
      </c>
      <c r="D292" s="4">
        <v>45188</v>
      </c>
      <c r="E292">
        <v>1</v>
      </c>
      <c r="F292" t="b">
        <v>1</v>
      </c>
      <c r="G292">
        <v>2</v>
      </c>
    </row>
    <row r="293" spans="1:7" x14ac:dyDescent="0.4">
      <c r="A293">
        <v>2</v>
      </c>
      <c r="B293" t="b">
        <v>1</v>
      </c>
      <c r="C293" s="4">
        <v>29221</v>
      </c>
      <c r="D293" s="4">
        <v>45188</v>
      </c>
      <c r="E293">
        <v>1</v>
      </c>
      <c r="F293" t="b">
        <v>0</v>
      </c>
      <c r="G293">
        <v>2</v>
      </c>
    </row>
    <row r="294" spans="1:7" x14ac:dyDescent="0.4">
      <c r="A294">
        <v>2</v>
      </c>
      <c r="B294" t="b">
        <v>1</v>
      </c>
      <c r="C294" s="4">
        <v>29221</v>
      </c>
      <c r="D294" s="4">
        <v>2958465</v>
      </c>
      <c r="E294">
        <v>1</v>
      </c>
      <c r="F294" t="b">
        <v>1</v>
      </c>
      <c r="G294">
        <v>2</v>
      </c>
    </row>
    <row r="295" spans="1:7" x14ac:dyDescent="0.4">
      <c r="A295">
        <v>2</v>
      </c>
      <c r="B295" t="b">
        <v>1</v>
      </c>
      <c r="C295" s="4">
        <v>29221</v>
      </c>
      <c r="D295" s="4">
        <v>2958465</v>
      </c>
      <c r="E295">
        <v>1</v>
      </c>
      <c r="F295" t="b">
        <v>0</v>
      </c>
      <c r="G295">
        <v>2</v>
      </c>
    </row>
    <row r="296" spans="1:7" x14ac:dyDescent="0.4">
      <c r="A296">
        <v>2</v>
      </c>
      <c r="B296" t="b">
        <v>1</v>
      </c>
      <c r="C296" s="4">
        <v>45188</v>
      </c>
      <c r="D296" s="4">
        <v>29221</v>
      </c>
      <c r="E296">
        <v>1</v>
      </c>
      <c r="F296" t="b">
        <v>1</v>
      </c>
      <c r="G296">
        <v>2</v>
      </c>
    </row>
    <row r="297" spans="1:7" x14ac:dyDescent="0.4">
      <c r="A297">
        <v>2</v>
      </c>
      <c r="B297" t="b">
        <v>1</v>
      </c>
      <c r="C297" s="4">
        <v>45188</v>
      </c>
      <c r="D297" s="4">
        <v>29221</v>
      </c>
      <c r="E297">
        <v>1</v>
      </c>
      <c r="F297" t="b">
        <v>0</v>
      </c>
      <c r="G297">
        <v>2</v>
      </c>
    </row>
    <row r="298" spans="1:7" x14ac:dyDescent="0.4">
      <c r="A298">
        <v>2</v>
      </c>
      <c r="B298" t="b">
        <v>1</v>
      </c>
      <c r="C298" s="4">
        <v>45188</v>
      </c>
      <c r="D298" s="4">
        <v>45188</v>
      </c>
      <c r="E298">
        <v>1</v>
      </c>
      <c r="F298" t="b">
        <v>1</v>
      </c>
      <c r="G298">
        <v>2</v>
      </c>
    </row>
    <row r="299" spans="1:7" x14ac:dyDescent="0.4">
      <c r="A299">
        <v>2</v>
      </c>
      <c r="B299" t="b">
        <v>1</v>
      </c>
      <c r="C299" s="4">
        <v>45188</v>
      </c>
      <c r="D299" s="4">
        <v>45188</v>
      </c>
      <c r="E299">
        <v>1</v>
      </c>
      <c r="F299" t="b">
        <v>0</v>
      </c>
      <c r="G299">
        <v>2</v>
      </c>
    </row>
    <row r="300" spans="1:7" x14ac:dyDescent="0.4">
      <c r="A300">
        <v>2</v>
      </c>
      <c r="B300" t="b">
        <v>1</v>
      </c>
      <c r="C300" s="4">
        <v>45188</v>
      </c>
      <c r="D300" s="4">
        <v>2958465</v>
      </c>
      <c r="E300">
        <v>1</v>
      </c>
      <c r="F300" t="b">
        <v>1</v>
      </c>
      <c r="G300">
        <v>2</v>
      </c>
    </row>
    <row r="301" spans="1:7" x14ac:dyDescent="0.4">
      <c r="A301">
        <v>2</v>
      </c>
      <c r="B301" t="b">
        <v>1</v>
      </c>
      <c r="C301" s="4">
        <v>45188</v>
      </c>
      <c r="D301" s="4">
        <v>2958465</v>
      </c>
      <c r="E301">
        <v>1</v>
      </c>
      <c r="F301" t="b">
        <v>0</v>
      </c>
      <c r="G301">
        <v>2</v>
      </c>
    </row>
    <row r="302" spans="1:7" x14ac:dyDescent="0.4">
      <c r="A302">
        <v>2</v>
      </c>
      <c r="B302" t="b">
        <v>1</v>
      </c>
      <c r="C302" s="4">
        <v>2958465</v>
      </c>
      <c r="D302" s="4">
        <v>29221</v>
      </c>
      <c r="E302">
        <v>1</v>
      </c>
      <c r="F302" t="b">
        <v>1</v>
      </c>
      <c r="G302">
        <v>2</v>
      </c>
    </row>
    <row r="303" spans="1:7" x14ac:dyDescent="0.4">
      <c r="A303">
        <v>2</v>
      </c>
      <c r="B303" t="b">
        <v>1</v>
      </c>
      <c r="C303" s="4">
        <v>2958465</v>
      </c>
      <c r="D303" s="4">
        <v>29221</v>
      </c>
      <c r="E303">
        <v>1</v>
      </c>
      <c r="F303" t="b">
        <v>0</v>
      </c>
      <c r="G303">
        <v>2</v>
      </c>
    </row>
    <row r="304" spans="1:7" x14ac:dyDescent="0.4">
      <c r="A304">
        <v>2</v>
      </c>
      <c r="B304" t="b">
        <v>1</v>
      </c>
      <c r="C304" s="4">
        <v>2958465</v>
      </c>
      <c r="D304" s="4">
        <v>45188</v>
      </c>
      <c r="E304">
        <v>1</v>
      </c>
      <c r="F304" t="b">
        <v>1</v>
      </c>
      <c r="G304">
        <v>2</v>
      </c>
    </row>
    <row r="305" spans="1:7" x14ac:dyDescent="0.4">
      <c r="A305">
        <v>2</v>
      </c>
      <c r="B305" t="b">
        <v>1</v>
      </c>
      <c r="C305" s="4">
        <v>2958465</v>
      </c>
      <c r="D305" s="4">
        <v>45188</v>
      </c>
      <c r="E305">
        <v>1</v>
      </c>
      <c r="F305" t="b">
        <v>0</v>
      </c>
      <c r="G305">
        <v>2</v>
      </c>
    </row>
    <row r="306" spans="1:7" x14ac:dyDescent="0.4">
      <c r="A306">
        <v>2</v>
      </c>
      <c r="B306" t="b">
        <v>1</v>
      </c>
      <c r="C306" s="4">
        <v>2958465</v>
      </c>
      <c r="D306" s="4">
        <v>2958465</v>
      </c>
      <c r="E306">
        <v>1</v>
      </c>
      <c r="F306" t="b">
        <v>1</v>
      </c>
      <c r="G306">
        <v>2</v>
      </c>
    </row>
    <row r="307" spans="1:7" x14ac:dyDescent="0.4">
      <c r="A307">
        <v>2</v>
      </c>
      <c r="B307" t="b">
        <v>1</v>
      </c>
      <c r="C307" s="4">
        <v>2958465</v>
      </c>
      <c r="D307" s="4">
        <v>2958465</v>
      </c>
      <c r="E307">
        <v>1</v>
      </c>
      <c r="F307" t="b">
        <v>0</v>
      </c>
      <c r="G307">
        <v>2</v>
      </c>
    </row>
    <row r="308" spans="1:7" x14ac:dyDescent="0.4">
      <c r="A308">
        <v>2</v>
      </c>
      <c r="B308" t="b">
        <v>0</v>
      </c>
      <c r="C308" s="4">
        <v>29221</v>
      </c>
      <c r="D308" s="4">
        <v>29221</v>
      </c>
      <c r="E308">
        <v>1</v>
      </c>
      <c r="F308" t="b">
        <v>1</v>
      </c>
      <c r="G308">
        <v>2</v>
      </c>
    </row>
    <row r="309" spans="1:7" x14ac:dyDescent="0.4">
      <c r="A309">
        <v>2</v>
      </c>
      <c r="B309" t="b">
        <v>0</v>
      </c>
      <c r="C309" s="4">
        <v>29221</v>
      </c>
      <c r="D309" s="4">
        <v>29221</v>
      </c>
      <c r="E309">
        <v>1</v>
      </c>
      <c r="F309" t="b">
        <v>0</v>
      </c>
      <c r="G309">
        <v>2</v>
      </c>
    </row>
    <row r="310" spans="1:7" x14ac:dyDescent="0.4">
      <c r="A310">
        <v>2</v>
      </c>
      <c r="B310" t="b">
        <v>0</v>
      </c>
      <c r="C310" s="4">
        <v>29221</v>
      </c>
      <c r="D310" s="4">
        <v>45188</v>
      </c>
      <c r="E310">
        <v>1</v>
      </c>
      <c r="F310" t="b">
        <v>1</v>
      </c>
      <c r="G310">
        <v>2</v>
      </c>
    </row>
    <row r="311" spans="1:7" x14ac:dyDescent="0.4">
      <c r="A311">
        <v>2</v>
      </c>
      <c r="B311" t="b">
        <v>0</v>
      </c>
      <c r="C311" s="4">
        <v>29221</v>
      </c>
      <c r="D311" s="4">
        <v>45188</v>
      </c>
      <c r="E311">
        <v>1</v>
      </c>
      <c r="F311" t="b">
        <v>0</v>
      </c>
      <c r="G311">
        <v>2</v>
      </c>
    </row>
    <row r="312" spans="1:7" x14ac:dyDescent="0.4">
      <c r="A312">
        <v>2</v>
      </c>
      <c r="B312" t="b">
        <v>0</v>
      </c>
      <c r="C312" s="4">
        <v>29221</v>
      </c>
      <c r="D312" s="4">
        <v>2958465</v>
      </c>
      <c r="E312">
        <v>1</v>
      </c>
      <c r="F312" t="b">
        <v>1</v>
      </c>
      <c r="G312">
        <v>2</v>
      </c>
    </row>
    <row r="313" spans="1:7" x14ac:dyDescent="0.4">
      <c r="A313">
        <v>2</v>
      </c>
      <c r="B313" t="b">
        <v>0</v>
      </c>
      <c r="C313" s="4">
        <v>29221</v>
      </c>
      <c r="D313" s="4">
        <v>2958465</v>
      </c>
      <c r="E313">
        <v>1</v>
      </c>
      <c r="F313" t="b">
        <v>0</v>
      </c>
      <c r="G313">
        <v>2</v>
      </c>
    </row>
    <row r="314" spans="1:7" x14ac:dyDescent="0.4">
      <c r="A314">
        <v>2</v>
      </c>
      <c r="B314" t="b">
        <v>0</v>
      </c>
      <c r="C314" s="4">
        <v>45188</v>
      </c>
      <c r="D314" s="4">
        <v>29221</v>
      </c>
      <c r="E314">
        <v>1</v>
      </c>
      <c r="F314" t="b">
        <v>1</v>
      </c>
      <c r="G314">
        <v>2</v>
      </c>
    </row>
    <row r="315" spans="1:7" x14ac:dyDescent="0.4">
      <c r="A315">
        <v>2</v>
      </c>
      <c r="B315" t="b">
        <v>0</v>
      </c>
      <c r="C315" s="4">
        <v>45188</v>
      </c>
      <c r="D315" s="4">
        <v>29221</v>
      </c>
      <c r="E315">
        <v>1</v>
      </c>
      <c r="F315" t="b">
        <v>0</v>
      </c>
      <c r="G315">
        <v>2</v>
      </c>
    </row>
    <row r="316" spans="1:7" x14ac:dyDescent="0.4">
      <c r="A316">
        <v>2</v>
      </c>
      <c r="B316" t="b">
        <v>0</v>
      </c>
      <c r="C316" s="4">
        <v>45188</v>
      </c>
      <c r="D316" s="4">
        <v>45188</v>
      </c>
      <c r="E316">
        <v>1</v>
      </c>
      <c r="F316" t="b">
        <v>1</v>
      </c>
      <c r="G316">
        <v>2</v>
      </c>
    </row>
    <row r="317" spans="1:7" x14ac:dyDescent="0.4">
      <c r="A317">
        <v>2</v>
      </c>
      <c r="B317" t="b">
        <v>0</v>
      </c>
      <c r="C317" s="4">
        <v>45188</v>
      </c>
      <c r="D317" s="4">
        <v>45188</v>
      </c>
      <c r="E317">
        <v>1</v>
      </c>
      <c r="F317" t="b">
        <v>0</v>
      </c>
      <c r="G317">
        <v>2</v>
      </c>
    </row>
    <row r="318" spans="1:7" x14ac:dyDescent="0.4">
      <c r="A318">
        <v>2</v>
      </c>
      <c r="B318" t="b">
        <v>0</v>
      </c>
      <c r="C318" s="4">
        <v>45188</v>
      </c>
      <c r="D318" s="4">
        <v>2958465</v>
      </c>
      <c r="E318">
        <v>1</v>
      </c>
      <c r="F318" t="b">
        <v>1</v>
      </c>
      <c r="G318">
        <v>2</v>
      </c>
    </row>
    <row r="319" spans="1:7" x14ac:dyDescent="0.4">
      <c r="A319">
        <v>2</v>
      </c>
      <c r="B319" t="b">
        <v>0</v>
      </c>
      <c r="C319" s="4">
        <v>45188</v>
      </c>
      <c r="D319" s="4">
        <v>2958465</v>
      </c>
      <c r="E319">
        <v>1</v>
      </c>
      <c r="F319" t="b">
        <v>0</v>
      </c>
      <c r="G319">
        <v>2</v>
      </c>
    </row>
    <row r="320" spans="1:7" x14ac:dyDescent="0.4">
      <c r="A320">
        <v>2</v>
      </c>
      <c r="B320" t="b">
        <v>0</v>
      </c>
      <c r="C320" s="4">
        <v>2958465</v>
      </c>
      <c r="D320" s="4">
        <v>29221</v>
      </c>
      <c r="E320">
        <v>1</v>
      </c>
      <c r="F320" t="b">
        <v>1</v>
      </c>
      <c r="G320">
        <v>2</v>
      </c>
    </row>
    <row r="321" spans="1:7" x14ac:dyDescent="0.4">
      <c r="A321">
        <v>2</v>
      </c>
      <c r="B321" t="b">
        <v>0</v>
      </c>
      <c r="C321" s="4">
        <v>2958465</v>
      </c>
      <c r="D321" s="4">
        <v>29221</v>
      </c>
      <c r="E321">
        <v>1</v>
      </c>
      <c r="F321" t="b">
        <v>0</v>
      </c>
      <c r="G321">
        <v>2</v>
      </c>
    </row>
    <row r="322" spans="1:7" x14ac:dyDescent="0.4">
      <c r="A322">
        <v>2</v>
      </c>
      <c r="B322" t="b">
        <v>0</v>
      </c>
      <c r="C322" s="4">
        <v>2958465</v>
      </c>
      <c r="D322" s="4">
        <v>45188</v>
      </c>
      <c r="E322">
        <v>1</v>
      </c>
      <c r="F322" t="b">
        <v>1</v>
      </c>
      <c r="G322">
        <v>2</v>
      </c>
    </row>
    <row r="323" spans="1:7" x14ac:dyDescent="0.4">
      <c r="A323">
        <v>2</v>
      </c>
      <c r="B323" t="b">
        <v>0</v>
      </c>
      <c r="C323" s="4">
        <v>2958465</v>
      </c>
      <c r="D323" s="4">
        <v>45188</v>
      </c>
      <c r="E323">
        <v>1</v>
      </c>
      <c r="F323" t="b">
        <v>0</v>
      </c>
      <c r="G323">
        <v>2</v>
      </c>
    </row>
    <row r="324" spans="1:7" x14ac:dyDescent="0.4">
      <c r="A324">
        <v>2</v>
      </c>
      <c r="B324" t="b">
        <v>0</v>
      </c>
      <c r="C324" s="4">
        <v>2958465</v>
      </c>
      <c r="D324" s="4">
        <v>2958465</v>
      </c>
      <c r="E324">
        <v>1</v>
      </c>
      <c r="F324" t="b">
        <v>1</v>
      </c>
      <c r="G324">
        <v>2</v>
      </c>
    </row>
    <row r="325" spans="1:7" x14ac:dyDescent="0.4">
      <c r="A325">
        <v>2</v>
      </c>
      <c r="B325" t="b">
        <v>0</v>
      </c>
      <c r="C325" s="4">
        <v>2958465</v>
      </c>
      <c r="D325" s="4">
        <v>2958465</v>
      </c>
      <c r="E325">
        <v>1</v>
      </c>
      <c r="F325" t="b">
        <v>0</v>
      </c>
      <c r="G325">
        <v>2</v>
      </c>
    </row>
    <row r="326" spans="1:7" x14ac:dyDescent="0.4">
      <c r="A326">
        <v>0</v>
      </c>
      <c r="B326" t="b">
        <v>1</v>
      </c>
      <c r="C326" s="4">
        <v>29221</v>
      </c>
      <c r="D326" s="4">
        <v>29221</v>
      </c>
      <c r="E326">
        <v>1</v>
      </c>
      <c r="F326" t="b">
        <v>1</v>
      </c>
      <c r="G326">
        <v>3</v>
      </c>
    </row>
    <row r="327" spans="1:7" x14ac:dyDescent="0.4">
      <c r="A327">
        <v>0</v>
      </c>
      <c r="B327" t="b">
        <v>1</v>
      </c>
      <c r="C327" s="4">
        <v>29221</v>
      </c>
      <c r="D327" s="4">
        <v>29221</v>
      </c>
      <c r="E327">
        <v>1</v>
      </c>
      <c r="F327" t="b">
        <v>0</v>
      </c>
      <c r="G327">
        <v>3</v>
      </c>
    </row>
    <row r="328" spans="1:7" x14ac:dyDescent="0.4">
      <c r="A328">
        <v>0</v>
      </c>
      <c r="B328" t="b">
        <v>1</v>
      </c>
      <c r="C328" s="4">
        <v>29221</v>
      </c>
      <c r="D328" s="4">
        <v>45188</v>
      </c>
      <c r="E328">
        <v>1</v>
      </c>
      <c r="F328" t="b">
        <v>1</v>
      </c>
      <c r="G328">
        <v>3</v>
      </c>
    </row>
    <row r="329" spans="1:7" x14ac:dyDescent="0.4">
      <c r="A329">
        <v>0</v>
      </c>
      <c r="B329" t="b">
        <v>1</v>
      </c>
      <c r="C329" s="4">
        <v>29221</v>
      </c>
      <c r="D329" s="4">
        <v>45188</v>
      </c>
      <c r="E329">
        <v>1</v>
      </c>
      <c r="F329" t="b">
        <v>0</v>
      </c>
      <c r="G329">
        <v>3</v>
      </c>
    </row>
    <row r="330" spans="1:7" x14ac:dyDescent="0.4">
      <c r="A330">
        <v>0</v>
      </c>
      <c r="B330" t="b">
        <v>1</v>
      </c>
      <c r="C330" s="4">
        <v>29221</v>
      </c>
      <c r="D330" s="4">
        <v>2958465</v>
      </c>
      <c r="E330">
        <v>1</v>
      </c>
      <c r="F330" t="b">
        <v>1</v>
      </c>
      <c r="G330">
        <v>3</v>
      </c>
    </row>
    <row r="331" spans="1:7" x14ac:dyDescent="0.4">
      <c r="A331">
        <v>0</v>
      </c>
      <c r="B331" t="b">
        <v>1</v>
      </c>
      <c r="C331" s="4">
        <v>29221</v>
      </c>
      <c r="D331" s="4">
        <v>2958465</v>
      </c>
      <c r="E331">
        <v>1</v>
      </c>
      <c r="F331" t="b">
        <v>0</v>
      </c>
      <c r="G331">
        <v>3</v>
      </c>
    </row>
    <row r="332" spans="1:7" x14ac:dyDescent="0.4">
      <c r="A332">
        <v>0</v>
      </c>
      <c r="B332" t="b">
        <v>1</v>
      </c>
      <c r="C332" s="4">
        <v>45188</v>
      </c>
      <c r="D332" s="4">
        <v>29221</v>
      </c>
      <c r="E332">
        <v>1</v>
      </c>
      <c r="F332" t="b">
        <v>1</v>
      </c>
      <c r="G332">
        <v>3</v>
      </c>
    </row>
    <row r="333" spans="1:7" x14ac:dyDescent="0.4">
      <c r="A333">
        <v>0</v>
      </c>
      <c r="B333" t="b">
        <v>1</v>
      </c>
      <c r="C333" s="4">
        <v>45188</v>
      </c>
      <c r="D333" s="4">
        <v>29221</v>
      </c>
      <c r="E333">
        <v>1</v>
      </c>
      <c r="F333" t="b">
        <v>0</v>
      </c>
      <c r="G333">
        <v>3</v>
      </c>
    </row>
    <row r="334" spans="1:7" x14ac:dyDescent="0.4">
      <c r="A334">
        <v>0</v>
      </c>
      <c r="B334" t="b">
        <v>1</v>
      </c>
      <c r="C334" s="4">
        <v>45188</v>
      </c>
      <c r="D334" s="4">
        <v>45188</v>
      </c>
      <c r="E334">
        <v>1</v>
      </c>
      <c r="F334" t="b">
        <v>1</v>
      </c>
      <c r="G334">
        <v>3</v>
      </c>
    </row>
    <row r="335" spans="1:7" x14ac:dyDescent="0.4">
      <c r="A335">
        <v>0</v>
      </c>
      <c r="B335" t="b">
        <v>1</v>
      </c>
      <c r="C335" s="4">
        <v>45188</v>
      </c>
      <c r="D335" s="4">
        <v>45188</v>
      </c>
      <c r="E335">
        <v>1</v>
      </c>
      <c r="F335" t="b">
        <v>0</v>
      </c>
      <c r="G335">
        <v>3</v>
      </c>
    </row>
    <row r="336" spans="1:7" x14ac:dyDescent="0.4">
      <c r="A336">
        <v>0</v>
      </c>
      <c r="B336" t="b">
        <v>1</v>
      </c>
      <c r="C336" s="4">
        <v>45188</v>
      </c>
      <c r="D336" s="4">
        <v>2958465</v>
      </c>
      <c r="E336">
        <v>1</v>
      </c>
      <c r="F336" t="b">
        <v>1</v>
      </c>
      <c r="G336">
        <v>3</v>
      </c>
    </row>
    <row r="337" spans="1:7" x14ac:dyDescent="0.4">
      <c r="A337">
        <v>0</v>
      </c>
      <c r="B337" t="b">
        <v>1</v>
      </c>
      <c r="C337" s="4">
        <v>45188</v>
      </c>
      <c r="D337" s="4">
        <v>2958465</v>
      </c>
      <c r="E337">
        <v>1</v>
      </c>
      <c r="F337" t="b">
        <v>0</v>
      </c>
      <c r="G337">
        <v>3</v>
      </c>
    </row>
    <row r="338" spans="1:7" x14ac:dyDescent="0.4">
      <c r="A338">
        <v>0</v>
      </c>
      <c r="B338" t="b">
        <v>1</v>
      </c>
      <c r="C338" s="4">
        <v>2958465</v>
      </c>
      <c r="D338" s="4">
        <v>29221</v>
      </c>
      <c r="E338">
        <v>1</v>
      </c>
      <c r="F338" t="b">
        <v>1</v>
      </c>
      <c r="G338">
        <v>3</v>
      </c>
    </row>
    <row r="339" spans="1:7" x14ac:dyDescent="0.4">
      <c r="A339">
        <v>0</v>
      </c>
      <c r="B339" t="b">
        <v>1</v>
      </c>
      <c r="C339" s="4">
        <v>2958465</v>
      </c>
      <c r="D339" s="4">
        <v>29221</v>
      </c>
      <c r="E339">
        <v>1</v>
      </c>
      <c r="F339" t="b">
        <v>0</v>
      </c>
      <c r="G339">
        <v>3</v>
      </c>
    </row>
    <row r="340" spans="1:7" x14ac:dyDescent="0.4">
      <c r="A340">
        <v>0</v>
      </c>
      <c r="B340" t="b">
        <v>1</v>
      </c>
      <c r="C340" s="4">
        <v>2958465</v>
      </c>
      <c r="D340" s="4">
        <v>45188</v>
      </c>
      <c r="E340">
        <v>1</v>
      </c>
      <c r="F340" t="b">
        <v>1</v>
      </c>
      <c r="G340">
        <v>3</v>
      </c>
    </row>
    <row r="341" spans="1:7" x14ac:dyDescent="0.4">
      <c r="A341">
        <v>0</v>
      </c>
      <c r="B341" t="b">
        <v>1</v>
      </c>
      <c r="C341" s="4">
        <v>2958465</v>
      </c>
      <c r="D341" s="4">
        <v>45188</v>
      </c>
      <c r="E341">
        <v>1</v>
      </c>
      <c r="F341" t="b">
        <v>0</v>
      </c>
      <c r="G341">
        <v>3</v>
      </c>
    </row>
    <row r="342" spans="1:7" x14ac:dyDescent="0.4">
      <c r="A342">
        <v>0</v>
      </c>
      <c r="B342" t="b">
        <v>1</v>
      </c>
      <c r="C342" s="4">
        <v>2958465</v>
      </c>
      <c r="D342" s="4">
        <v>2958465</v>
      </c>
      <c r="E342">
        <v>1</v>
      </c>
      <c r="F342" t="b">
        <v>1</v>
      </c>
      <c r="G342">
        <v>3</v>
      </c>
    </row>
    <row r="343" spans="1:7" x14ac:dyDescent="0.4">
      <c r="A343">
        <v>0</v>
      </c>
      <c r="B343" t="b">
        <v>1</v>
      </c>
      <c r="C343" s="4">
        <v>2958465</v>
      </c>
      <c r="D343" s="4">
        <v>2958465</v>
      </c>
      <c r="E343">
        <v>1</v>
      </c>
      <c r="F343" t="b">
        <v>0</v>
      </c>
      <c r="G343">
        <v>3</v>
      </c>
    </row>
    <row r="344" spans="1:7" x14ac:dyDescent="0.4">
      <c r="A344">
        <v>0</v>
      </c>
      <c r="B344" t="b">
        <v>0</v>
      </c>
      <c r="C344" s="4">
        <v>29221</v>
      </c>
      <c r="D344" s="4">
        <v>29221</v>
      </c>
      <c r="E344">
        <v>1</v>
      </c>
      <c r="F344" t="b">
        <v>1</v>
      </c>
      <c r="G344">
        <v>3</v>
      </c>
    </row>
    <row r="345" spans="1:7" x14ac:dyDescent="0.4">
      <c r="A345">
        <v>0</v>
      </c>
      <c r="B345" t="b">
        <v>0</v>
      </c>
      <c r="C345" s="4">
        <v>29221</v>
      </c>
      <c r="D345" s="4">
        <v>29221</v>
      </c>
      <c r="E345">
        <v>1</v>
      </c>
      <c r="F345" t="b">
        <v>0</v>
      </c>
      <c r="G345">
        <v>3</v>
      </c>
    </row>
    <row r="346" spans="1:7" x14ac:dyDescent="0.4">
      <c r="A346">
        <v>0</v>
      </c>
      <c r="B346" t="b">
        <v>0</v>
      </c>
      <c r="C346" s="4">
        <v>29221</v>
      </c>
      <c r="D346" s="4">
        <v>45188</v>
      </c>
      <c r="E346">
        <v>1</v>
      </c>
      <c r="F346" t="b">
        <v>1</v>
      </c>
      <c r="G346">
        <v>3</v>
      </c>
    </row>
    <row r="347" spans="1:7" x14ac:dyDescent="0.4">
      <c r="A347">
        <v>0</v>
      </c>
      <c r="B347" t="b">
        <v>0</v>
      </c>
      <c r="C347" s="4">
        <v>29221</v>
      </c>
      <c r="D347" s="4">
        <v>45188</v>
      </c>
      <c r="E347">
        <v>1</v>
      </c>
      <c r="F347" t="b">
        <v>0</v>
      </c>
      <c r="G347">
        <v>3</v>
      </c>
    </row>
    <row r="348" spans="1:7" x14ac:dyDescent="0.4">
      <c r="A348">
        <v>0</v>
      </c>
      <c r="B348" t="b">
        <v>0</v>
      </c>
      <c r="C348" s="4">
        <v>29221</v>
      </c>
      <c r="D348" s="4">
        <v>2958465</v>
      </c>
      <c r="E348">
        <v>1</v>
      </c>
      <c r="F348" t="b">
        <v>1</v>
      </c>
      <c r="G348">
        <v>3</v>
      </c>
    </row>
    <row r="349" spans="1:7" x14ac:dyDescent="0.4">
      <c r="A349">
        <v>0</v>
      </c>
      <c r="B349" t="b">
        <v>0</v>
      </c>
      <c r="C349" s="4">
        <v>29221</v>
      </c>
      <c r="D349" s="4">
        <v>2958465</v>
      </c>
      <c r="E349">
        <v>1</v>
      </c>
      <c r="F349" t="b">
        <v>0</v>
      </c>
      <c r="G349">
        <v>3</v>
      </c>
    </row>
    <row r="350" spans="1:7" x14ac:dyDescent="0.4">
      <c r="A350">
        <v>0</v>
      </c>
      <c r="B350" t="b">
        <v>0</v>
      </c>
      <c r="C350" s="4">
        <v>45188</v>
      </c>
      <c r="D350" s="4">
        <v>29221</v>
      </c>
      <c r="E350">
        <v>1</v>
      </c>
      <c r="F350" t="b">
        <v>1</v>
      </c>
      <c r="G350">
        <v>3</v>
      </c>
    </row>
    <row r="351" spans="1:7" x14ac:dyDescent="0.4">
      <c r="A351">
        <v>0</v>
      </c>
      <c r="B351" t="b">
        <v>0</v>
      </c>
      <c r="C351" s="4">
        <v>45188</v>
      </c>
      <c r="D351" s="4">
        <v>29221</v>
      </c>
      <c r="E351">
        <v>1</v>
      </c>
      <c r="F351" t="b">
        <v>0</v>
      </c>
      <c r="G351">
        <v>3</v>
      </c>
    </row>
    <row r="352" spans="1:7" x14ac:dyDescent="0.4">
      <c r="A352">
        <v>0</v>
      </c>
      <c r="B352" t="b">
        <v>0</v>
      </c>
      <c r="C352" s="4">
        <v>45188</v>
      </c>
      <c r="D352" s="4">
        <v>45188</v>
      </c>
      <c r="E352">
        <v>1</v>
      </c>
      <c r="F352" t="b">
        <v>1</v>
      </c>
      <c r="G352">
        <v>3</v>
      </c>
    </row>
    <row r="353" spans="1:7" x14ac:dyDescent="0.4">
      <c r="A353">
        <v>0</v>
      </c>
      <c r="B353" t="b">
        <v>0</v>
      </c>
      <c r="C353" s="4">
        <v>45188</v>
      </c>
      <c r="D353" s="4">
        <v>45188</v>
      </c>
      <c r="E353">
        <v>1</v>
      </c>
      <c r="F353" t="b">
        <v>0</v>
      </c>
      <c r="G353">
        <v>3</v>
      </c>
    </row>
    <row r="354" spans="1:7" x14ac:dyDescent="0.4">
      <c r="A354">
        <v>0</v>
      </c>
      <c r="B354" t="b">
        <v>0</v>
      </c>
      <c r="C354" s="4">
        <v>45188</v>
      </c>
      <c r="D354" s="4">
        <v>2958465</v>
      </c>
      <c r="E354">
        <v>1</v>
      </c>
      <c r="F354" t="b">
        <v>1</v>
      </c>
      <c r="G354">
        <v>3</v>
      </c>
    </row>
    <row r="355" spans="1:7" x14ac:dyDescent="0.4">
      <c r="A355">
        <v>0</v>
      </c>
      <c r="B355" t="b">
        <v>0</v>
      </c>
      <c r="C355" s="4">
        <v>45188</v>
      </c>
      <c r="D355" s="4">
        <v>2958465</v>
      </c>
      <c r="E355">
        <v>1</v>
      </c>
      <c r="F355" t="b">
        <v>0</v>
      </c>
      <c r="G355">
        <v>3</v>
      </c>
    </row>
    <row r="356" spans="1:7" x14ac:dyDescent="0.4">
      <c r="A356">
        <v>0</v>
      </c>
      <c r="B356" t="b">
        <v>0</v>
      </c>
      <c r="C356" s="4">
        <v>2958465</v>
      </c>
      <c r="D356" s="4">
        <v>29221</v>
      </c>
      <c r="E356">
        <v>1</v>
      </c>
      <c r="F356" t="b">
        <v>1</v>
      </c>
      <c r="G356">
        <v>3</v>
      </c>
    </row>
    <row r="357" spans="1:7" x14ac:dyDescent="0.4">
      <c r="A357">
        <v>0</v>
      </c>
      <c r="B357" t="b">
        <v>0</v>
      </c>
      <c r="C357" s="4">
        <v>2958465</v>
      </c>
      <c r="D357" s="4">
        <v>29221</v>
      </c>
      <c r="E357">
        <v>1</v>
      </c>
      <c r="F357" t="b">
        <v>0</v>
      </c>
      <c r="G357">
        <v>3</v>
      </c>
    </row>
    <row r="358" spans="1:7" x14ac:dyDescent="0.4">
      <c r="A358">
        <v>0</v>
      </c>
      <c r="B358" t="b">
        <v>0</v>
      </c>
      <c r="C358" s="4">
        <v>2958465</v>
      </c>
      <c r="D358" s="4">
        <v>45188</v>
      </c>
      <c r="E358">
        <v>1</v>
      </c>
      <c r="F358" t="b">
        <v>1</v>
      </c>
      <c r="G358">
        <v>3</v>
      </c>
    </row>
    <row r="359" spans="1:7" x14ac:dyDescent="0.4">
      <c r="A359">
        <v>0</v>
      </c>
      <c r="B359" t="b">
        <v>0</v>
      </c>
      <c r="C359" s="4">
        <v>2958465</v>
      </c>
      <c r="D359" s="4">
        <v>45188</v>
      </c>
      <c r="E359">
        <v>1</v>
      </c>
      <c r="F359" t="b">
        <v>0</v>
      </c>
      <c r="G359">
        <v>3</v>
      </c>
    </row>
    <row r="360" spans="1:7" x14ac:dyDescent="0.4">
      <c r="A360">
        <v>0</v>
      </c>
      <c r="B360" t="b">
        <v>0</v>
      </c>
      <c r="C360" s="4">
        <v>2958465</v>
      </c>
      <c r="D360" s="4">
        <v>2958465</v>
      </c>
      <c r="E360">
        <v>1</v>
      </c>
      <c r="F360" t="b">
        <v>1</v>
      </c>
      <c r="G360">
        <v>3</v>
      </c>
    </row>
    <row r="361" spans="1:7" x14ac:dyDescent="0.4">
      <c r="A361">
        <v>0</v>
      </c>
      <c r="B361" t="b">
        <v>0</v>
      </c>
      <c r="C361" s="4">
        <v>2958465</v>
      </c>
      <c r="D361" s="4">
        <v>2958465</v>
      </c>
      <c r="E361">
        <v>1</v>
      </c>
      <c r="F361" t="b">
        <v>0</v>
      </c>
      <c r="G361">
        <v>3</v>
      </c>
    </row>
    <row r="362" spans="1:7" x14ac:dyDescent="0.4">
      <c r="A362">
        <v>1</v>
      </c>
      <c r="B362" t="b">
        <v>1</v>
      </c>
      <c r="C362" s="4">
        <v>29221</v>
      </c>
      <c r="D362" s="4">
        <v>29221</v>
      </c>
      <c r="E362">
        <v>1</v>
      </c>
      <c r="F362" t="b">
        <v>1</v>
      </c>
      <c r="G362">
        <v>3</v>
      </c>
    </row>
    <row r="363" spans="1:7" x14ac:dyDescent="0.4">
      <c r="A363">
        <v>1</v>
      </c>
      <c r="B363" t="b">
        <v>1</v>
      </c>
      <c r="C363" s="4">
        <v>29221</v>
      </c>
      <c r="D363" s="4">
        <v>29221</v>
      </c>
      <c r="E363">
        <v>1</v>
      </c>
      <c r="F363" t="b">
        <v>0</v>
      </c>
      <c r="G363">
        <v>3</v>
      </c>
    </row>
    <row r="364" spans="1:7" x14ac:dyDescent="0.4">
      <c r="A364">
        <v>1</v>
      </c>
      <c r="B364" t="b">
        <v>1</v>
      </c>
      <c r="C364" s="4">
        <v>29221</v>
      </c>
      <c r="D364" s="4">
        <v>45188</v>
      </c>
      <c r="E364">
        <v>1</v>
      </c>
      <c r="F364" t="b">
        <v>1</v>
      </c>
      <c r="G364">
        <v>3</v>
      </c>
    </row>
    <row r="365" spans="1:7" x14ac:dyDescent="0.4">
      <c r="A365">
        <v>1</v>
      </c>
      <c r="B365" t="b">
        <v>1</v>
      </c>
      <c r="C365" s="4">
        <v>29221</v>
      </c>
      <c r="D365" s="4">
        <v>45188</v>
      </c>
      <c r="E365">
        <v>1</v>
      </c>
      <c r="F365" t="b">
        <v>0</v>
      </c>
      <c r="G365">
        <v>3</v>
      </c>
    </row>
    <row r="366" spans="1:7" x14ac:dyDescent="0.4">
      <c r="A366">
        <v>1</v>
      </c>
      <c r="B366" t="b">
        <v>1</v>
      </c>
      <c r="C366" s="4">
        <v>29221</v>
      </c>
      <c r="D366" s="4">
        <v>2958465</v>
      </c>
      <c r="E366">
        <v>1</v>
      </c>
      <c r="F366" t="b">
        <v>1</v>
      </c>
      <c r="G366">
        <v>3</v>
      </c>
    </row>
    <row r="367" spans="1:7" x14ac:dyDescent="0.4">
      <c r="A367">
        <v>1</v>
      </c>
      <c r="B367" t="b">
        <v>1</v>
      </c>
      <c r="C367" s="4">
        <v>29221</v>
      </c>
      <c r="D367" s="4">
        <v>2958465</v>
      </c>
      <c r="E367">
        <v>1</v>
      </c>
      <c r="F367" t="b">
        <v>0</v>
      </c>
      <c r="G367">
        <v>3</v>
      </c>
    </row>
    <row r="368" spans="1:7" x14ac:dyDescent="0.4">
      <c r="A368">
        <v>1</v>
      </c>
      <c r="B368" t="b">
        <v>1</v>
      </c>
      <c r="C368" s="4">
        <v>45188</v>
      </c>
      <c r="D368" s="4">
        <v>29221</v>
      </c>
      <c r="E368">
        <v>1</v>
      </c>
      <c r="F368" t="b">
        <v>1</v>
      </c>
      <c r="G368">
        <v>3</v>
      </c>
    </row>
    <row r="369" spans="1:7" x14ac:dyDescent="0.4">
      <c r="A369">
        <v>1</v>
      </c>
      <c r="B369" t="b">
        <v>1</v>
      </c>
      <c r="C369" s="4">
        <v>45188</v>
      </c>
      <c r="D369" s="4">
        <v>29221</v>
      </c>
      <c r="E369">
        <v>1</v>
      </c>
      <c r="F369" t="b">
        <v>0</v>
      </c>
      <c r="G369">
        <v>3</v>
      </c>
    </row>
    <row r="370" spans="1:7" x14ac:dyDescent="0.4">
      <c r="A370">
        <v>1</v>
      </c>
      <c r="B370" t="b">
        <v>1</v>
      </c>
      <c r="C370" s="4">
        <v>45188</v>
      </c>
      <c r="D370" s="4">
        <v>45188</v>
      </c>
      <c r="E370">
        <v>1</v>
      </c>
      <c r="F370" t="b">
        <v>1</v>
      </c>
      <c r="G370">
        <v>3</v>
      </c>
    </row>
    <row r="371" spans="1:7" x14ac:dyDescent="0.4">
      <c r="A371">
        <v>1</v>
      </c>
      <c r="B371" t="b">
        <v>1</v>
      </c>
      <c r="C371" s="4">
        <v>45188</v>
      </c>
      <c r="D371" s="4">
        <v>45188</v>
      </c>
      <c r="E371">
        <v>1</v>
      </c>
      <c r="F371" t="b">
        <v>0</v>
      </c>
      <c r="G371">
        <v>3</v>
      </c>
    </row>
    <row r="372" spans="1:7" x14ac:dyDescent="0.4">
      <c r="A372">
        <v>1</v>
      </c>
      <c r="B372" t="b">
        <v>1</v>
      </c>
      <c r="C372" s="4">
        <v>45188</v>
      </c>
      <c r="D372" s="4">
        <v>2958465</v>
      </c>
      <c r="E372">
        <v>1</v>
      </c>
      <c r="F372" t="b">
        <v>1</v>
      </c>
      <c r="G372">
        <v>3</v>
      </c>
    </row>
    <row r="373" spans="1:7" x14ac:dyDescent="0.4">
      <c r="A373">
        <v>1</v>
      </c>
      <c r="B373" t="b">
        <v>1</v>
      </c>
      <c r="C373" s="4">
        <v>45188</v>
      </c>
      <c r="D373" s="4">
        <v>2958465</v>
      </c>
      <c r="E373">
        <v>1</v>
      </c>
      <c r="F373" t="b">
        <v>0</v>
      </c>
      <c r="G373">
        <v>3</v>
      </c>
    </row>
    <row r="374" spans="1:7" x14ac:dyDescent="0.4">
      <c r="A374">
        <v>1</v>
      </c>
      <c r="B374" t="b">
        <v>1</v>
      </c>
      <c r="C374" s="4">
        <v>2958465</v>
      </c>
      <c r="D374" s="4">
        <v>29221</v>
      </c>
      <c r="E374">
        <v>1</v>
      </c>
      <c r="F374" t="b">
        <v>1</v>
      </c>
      <c r="G374">
        <v>3</v>
      </c>
    </row>
    <row r="375" spans="1:7" x14ac:dyDescent="0.4">
      <c r="A375">
        <v>1</v>
      </c>
      <c r="B375" t="b">
        <v>1</v>
      </c>
      <c r="C375" s="4">
        <v>2958465</v>
      </c>
      <c r="D375" s="4">
        <v>29221</v>
      </c>
      <c r="E375">
        <v>1</v>
      </c>
      <c r="F375" t="b">
        <v>0</v>
      </c>
      <c r="G375">
        <v>3</v>
      </c>
    </row>
    <row r="376" spans="1:7" x14ac:dyDescent="0.4">
      <c r="A376">
        <v>1</v>
      </c>
      <c r="B376" t="b">
        <v>1</v>
      </c>
      <c r="C376" s="4">
        <v>2958465</v>
      </c>
      <c r="D376" s="4">
        <v>45188</v>
      </c>
      <c r="E376">
        <v>1</v>
      </c>
      <c r="F376" t="b">
        <v>1</v>
      </c>
      <c r="G376">
        <v>3</v>
      </c>
    </row>
    <row r="377" spans="1:7" x14ac:dyDescent="0.4">
      <c r="A377">
        <v>1</v>
      </c>
      <c r="B377" t="b">
        <v>1</v>
      </c>
      <c r="C377" s="4">
        <v>2958465</v>
      </c>
      <c r="D377" s="4">
        <v>45188</v>
      </c>
      <c r="E377">
        <v>1</v>
      </c>
      <c r="F377" t="b">
        <v>0</v>
      </c>
      <c r="G377">
        <v>3</v>
      </c>
    </row>
    <row r="378" spans="1:7" x14ac:dyDescent="0.4">
      <c r="A378">
        <v>1</v>
      </c>
      <c r="B378" t="b">
        <v>1</v>
      </c>
      <c r="C378" s="4">
        <v>2958465</v>
      </c>
      <c r="D378" s="4">
        <v>2958465</v>
      </c>
      <c r="E378">
        <v>1</v>
      </c>
      <c r="F378" t="b">
        <v>1</v>
      </c>
      <c r="G378">
        <v>3</v>
      </c>
    </row>
    <row r="379" spans="1:7" x14ac:dyDescent="0.4">
      <c r="A379">
        <v>1</v>
      </c>
      <c r="B379" t="b">
        <v>1</v>
      </c>
      <c r="C379" s="4">
        <v>2958465</v>
      </c>
      <c r="D379" s="4">
        <v>2958465</v>
      </c>
      <c r="E379">
        <v>1</v>
      </c>
      <c r="F379" t="b">
        <v>0</v>
      </c>
      <c r="G379">
        <v>3</v>
      </c>
    </row>
    <row r="380" spans="1:7" x14ac:dyDescent="0.4">
      <c r="A380">
        <v>1</v>
      </c>
      <c r="B380" t="b">
        <v>0</v>
      </c>
      <c r="C380" s="4">
        <v>29221</v>
      </c>
      <c r="D380" s="4">
        <v>29221</v>
      </c>
      <c r="E380">
        <v>1</v>
      </c>
      <c r="F380" t="b">
        <v>1</v>
      </c>
      <c r="G380">
        <v>3</v>
      </c>
    </row>
    <row r="381" spans="1:7" x14ac:dyDescent="0.4">
      <c r="A381">
        <v>1</v>
      </c>
      <c r="B381" t="b">
        <v>0</v>
      </c>
      <c r="C381" s="4">
        <v>29221</v>
      </c>
      <c r="D381" s="4">
        <v>29221</v>
      </c>
      <c r="E381">
        <v>1</v>
      </c>
      <c r="F381" t="b">
        <v>0</v>
      </c>
      <c r="G381">
        <v>3</v>
      </c>
    </row>
    <row r="382" spans="1:7" x14ac:dyDescent="0.4">
      <c r="A382">
        <v>1</v>
      </c>
      <c r="B382" t="b">
        <v>0</v>
      </c>
      <c r="C382" s="4">
        <v>29221</v>
      </c>
      <c r="D382" s="4">
        <v>45188</v>
      </c>
      <c r="E382">
        <v>1</v>
      </c>
      <c r="F382" t="b">
        <v>1</v>
      </c>
      <c r="G382">
        <v>3</v>
      </c>
    </row>
    <row r="383" spans="1:7" x14ac:dyDescent="0.4">
      <c r="A383">
        <v>1</v>
      </c>
      <c r="B383" t="b">
        <v>0</v>
      </c>
      <c r="C383" s="4">
        <v>29221</v>
      </c>
      <c r="D383" s="4">
        <v>45188</v>
      </c>
      <c r="E383">
        <v>1</v>
      </c>
      <c r="F383" t="b">
        <v>0</v>
      </c>
      <c r="G383">
        <v>3</v>
      </c>
    </row>
    <row r="384" spans="1:7" x14ac:dyDescent="0.4">
      <c r="A384">
        <v>1</v>
      </c>
      <c r="B384" t="b">
        <v>0</v>
      </c>
      <c r="C384" s="4">
        <v>29221</v>
      </c>
      <c r="D384" s="4">
        <v>2958465</v>
      </c>
      <c r="E384">
        <v>1</v>
      </c>
      <c r="F384" t="b">
        <v>1</v>
      </c>
      <c r="G384">
        <v>3</v>
      </c>
    </row>
    <row r="385" spans="1:7" x14ac:dyDescent="0.4">
      <c r="A385">
        <v>1</v>
      </c>
      <c r="B385" t="b">
        <v>0</v>
      </c>
      <c r="C385" s="4">
        <v>29221</v>
      </c>
      <c r="D385" s="4">
        <v>2958465</v>
      </c>
      <c r="E385">
        <v>1</v>
      </c>
      <c r="F385" t="b">
        <v>0</v>
      </c>
      <c r="G385">
        <v>3</v>
      </c>
    </row>
    <row r="386" spans="1:7" x14ac:dyDescent="0.4">
      <c r="A386">
        <v>1</v>
      </c>
      <c r="B386" t="b">
        <v>0</v>
      </c>
      <c r="C386" s="4">
        <v>45188</v>
      </c>
      <c r="D386" s="4">
        <v>29221</v>
      </c>
      <c r="E386">
        <v>1</v>
      </c>
      <c r="F386" t="b">
        <v>1</v>
      </c>
      <c r="G386">
        <v>3</v>
      </c>
    </row>
    <row r="387" spans="1:7" x14ac:dyDescent="0.4">
      <c r="A387">
        <v>1</v>
      </c>
      <c r="B387" t="b">
        <v>0</v>
      </c>
      <c r="C387" s="4">
        <v>45188</v>
      </c>
      <c r="D387" s="4">
        <v>29221</v>
      </c>
      <c r="E387">
        <v>1</v>
      </c>
      <c r="F387" t="b">
        <v>0</v>
      </c>
      <c r="G387">
        <v>3</v>
      </c>
    </row>
    <row r="388" spans="1:7" x14ac:dyDescent="0.4">
      <c r="A388">
        <v>1</v>
      </c>
      <c r="B388" t="b">
        <v>0</v>
      </c>
      <c r="C388" s="4">
        <v>45188</v>
      </c>
      <c r="D388" s="4">
        <v>45188</v>
      </c>
      <c r="E388">
        <v>1</v>
      </c>
      <c r="F388" t="b">
        <v>1</v>
      </c>
      <c r="G388">
        <v>3</v>
      </c>
    </row>
    <row r="389" spans="1:7" x14ac:dyDescent="0.4">
      <c r="A389">
        <v>1</v>
      </c>
      <c r="B389" t="b">
        <v>0</v>
      </c>
      <c r="C389" s="4">
        <v>45188</v>
      </c>
      <c r="D389" s="4">
        <v>45188</v>
      </c>
      <c r="E389">
        <v>1</v>
      </c>
      <c r="F389" t="b">
        <v>0</v>
      </c>
      <c r="G389">
        <v>3</v>
      </c>
    </row>
    <row r="390" spans="1:7" x14ac:dyDescent="0.4">
      <c r="A390">
        <v>1</v>
      </c>
      <c r="B390" t="b">
        <v>0</v>
      </c>
      <c r="C390" s="4">
        <v>45188</v>
      </c>
      <c r="D390" s="4">
        <v>2958465</v>
      </c>
      <c r="E390">
        <v>1</v>
      </c>
      <c r="F390" t="b">
        <v>1</v>
      </c>
      <c r="G390">
        <v>3</v>
      </c>
    </row>
    <row r="391" spans="1:7" x14ac:dyDescent="0.4">
      <c r="A391">
        <v>1</v>
      </c>
      <c r="B391" t="b">
        <v>0</v>
      </c>
      <c r="C391" s="4">
        <v>45188</v>
      </c>
      <c r="D391" s="4">
        <v>2958465</v>
      </c>
      <c r="E391">
        <v>1</v>
      </c>
      <c r="F391" t="b">
        <v>0</v>
      </c>
      <c r="G391">
        <v>3</v>
      </c>
    </row>
    <row r="392" spans="1:7" x14ac:dyDescent="0.4">
      <c r="A392">
        <v>1</v>
      </c>
      <c r="B392" t="b">
        <v>0</v>
      </c>
      <c r="C392" s="4">
        <v>2958465</v>
      </c>
      <c r="D392" s="4">
        <v>29221</v>
      </c>
      <c r="E392">
        <v>1</v>
      </c>
      <c r="F392" t="b">
        <v>1</v>
      </c>
      <c r="G392">
        <v>3</v>
      </c>
    </row>
    <row r="393" spans="1:7" x14ac:dyDescent="0.4">
      <c r="A393">
        <v>1</v>
      </c>
      <c r="B393" t="b">
        <v>0</v>
      </c>
      <c r="C393" s="4">
        <v>2958465</v>
      </c>
      <c r="D393" s="4">
        <v>29221</v>
      </c>
      <c r="E393">
        <v>1</v>
      </c>
      <c r="F393" t="b">
        <v>0</v>
      </c>
      <c r="G393">
        <v>3</v>
      </c>
    </row>
    <row r="394" spans="1:7" x14ac:dyDescent="0.4">
      <c r="A394">
        <v>1</v>
      </c>
      <c r="B394" t="b">
        <v>0</v>
      </c>
      <c r="C394" s="4">
        <v>2958465</v>
      </c>
      <c r="D394" s="4">
        <v>45188</v>
      </c>
      <c r="E394">
        <v>1</v>
      </c>
      <c r="F394" t="b">
        <v>1</v>
      </c>
      <c r="G394">
        <v>3</v>
      </c>
    </row>
    <row r="395" spans="1:7" x14ac:dyDescent="0.4">
      <c r="A395">
        <v>1</v>
      </c>
      <c r="B395" t="b">
        <v>0</v>
      </c>
      <c r="C395" s="4">
        <v>2958465</v>
      </c>
      <c r="D395" s="4">
        <v>45188</v>
      </c>
      <c r="E395">
        <v>1</v>
      </c>
      <c r="F395" t="b">
        <v>0</v>
      </c>
      <c r="G395">
        <v>3</v>
      </c>
    </row>
    <row r="396" spans="1:7" x14ac:dyDescent="0.4">
      <c r="A396">
        <v>1</v>
      </c>
      <c r="B396" t="b">
        <v>0</v>
      </c>
      <c r="C396" s="4">
        <v>2958465</v>
      </c>
      <c r="D396" s="4">
        <v>2958465</v>
      </c>
      <c r="E396">
        <v>1</v>
      </c>
      <c r="F396" t="b">
        <v>1</v>
      </c>
      <c r="G396">
        <v>3</v>
      </c>
    </row>
    <row r="397" spans="1:7" x14ac:dyDescent="0.4">
      <c r="A397">
        <v>1</v>
      </c>
      <c r="B397" t="b">
        <v>0</v>
      </c>
      <c r="C397" s="4">
        <v>2958465</v>
      </c>
      <c r="D397" s="4">
        <v>2958465</v>
      </c>
      <c r="E397">
        <v>1</v>
      </c>
      <c r="F397" t="b">
        <v>0</v>
      </c>
      <c r="G397">
        <v>3</v>
      </c>
    </row>
    <row r="398" spans="1:7" x14ac:dyDescent="0.4">
      <c r="A398">
        <v>2</v>
      </c>
      <c r="B398" t="b">
        <v>1</v>
      </c>
      <c r="C398" s="4">
        <v>29221</v>
      </c>
      <c r="D398" s="4">
        <v>29221</v>
      </c>
      <c r="E398">
        <v>1</v>
      </c>
      <c r="F398" t="b">
        <v>1</v>
      </c>
      <c r="G398">
        <v>3</v>
      </c>
    </row>
    <row r="399" spans="1:7" x14ac:dyDescent="0.4">
      <c r="A399">
        <v>2</v>
      </c>
      <c r="B399" t="b">
        <v>1</v>
      </c>
      <c r="C399" s="4">
        <v>29221</v>
      </c>
      <c r="D399" s="4">
        <v>29221</v>
      </c>
      <c r="E399">
        <v>1</v>
      </c>
      <c r="F399" t="b">
        <v>0</v>
      </c>
      <c r="G399">
        <v>3</v>
      </c>
    </row>
    <row r="400" spans="1:7" x14ac:dyDescent="0.4">
      <c r="A400">
        <v>2</v>
      </c>
      <c r="B400" t="b">
        <v>1</v>
      </c>
      <c r="C400" s="4">
        <v>29221</v>
      </c>
      <c r="D400" s="4">
        <v>45188</v>
      </c>
      <c r="E400">
        <v>1</v>
      </c>
      <c r="F400" t="b">
        <v>1</v>
      </c>
      <c r="G400">
        <v>3</v>
      </c>
    </row>
    <row r="401" spans="1:7" x14ac:dyDescent="0.4">
      <c r="A401">
        <v>2</v>
      </c>
      <c r="B401" t="b">
        <v>1</v>
      </c>
      <c r="C401" s="4">
        <v>29221</v>
      </c>
      <c r="D401" s="4">
        <v>45188</v>
      </c>
      <c r="E401">
        <v>1</v>
      </c>
      <c r="F401" t="b">
        <v>0</v>
      </c>
      <c r="G401">
        <v>3</v>
      </c>
    </row>
    <row r="402" spans="1:7" x14ac:dyDescent="0.4">
      <c r="A402">
        <v>2</v>
      </c>
      <c r="B402" t="b">
        <v>1</v>
      </c>
      <c r="C402" s="4">
        <v>29221</v>
      </c>
      <c r="D402" s="4">
        <v>2958465</v>
      </c>
      <c r="E402">
        <v>1</v>
      </c>
      <c r="F402" t="b">
        <v>1</v>
      </c>
      <c r="G402">
        <v>3</v>
      </c>
    </row>
    <row r="403" spans="1:7" x14ac:dyDescent="0.4">
      <c r="A403">
        <v>2</v>
      </c>
      <c r="B403" t="b">
        <v>1</v>
      </c>
      <c r="C403" s="4">
        <v>29221</v>
      </c>
      <c r="D403" s="4">
        <v>2958465</v>
      </c>
      <c r="E403">
        <v>1</v>
      </c>
      <c r="F403" t="b">
        <v>0</v>
      </c>
      <c r="G403">
        <v>3</v>
      </c>
    </row>
    <row r="404" spans="1:7" x14ac:dyDescent="0.4">
      <c r="A404">
        <v>2</v>
      </c>
      <c r="B404" t="b">
        <v>1</v>
      </c>
      <c r="C404" s="4">
        <v>45188</v>
      </c>
      <c r="D404" s="4">
        <v>29221</v>
      </c>
      <c r="E404">
        <v>1</v>
      </c>
      <c r="F404" t="b">
        <v>1</v>
      </c>
      <c r="G404">
        <v>3</v>
      </c>
    </row>
    <row r="405" spans="1:7" x14ac:dyDescent="0.4">
      <c r="A405">
        <v>2</v>
      </c>
      <c r="B405" t="b">
        <v>1</v>
      </c>
      <c r="C405" s="4">
        <v>45188</v>
      </c>
      <c r="D405" s="4">
        <v>29221</v>
      </c>
      <c r="E405">
        <v>1</v>
      </c>
      <c r="F405" t="b">
        <v>0</v>
      </c>
      <c r="G405">
        <v>3</v>
      </c>
    </row>
    <row r="406" spans="1:7" x14ac:dyDescent="0.4">
      <c r="A406">
        <v>2</v>
      </c>
      <c r="B406" t="b">
        <v>1</v>
      </c>
      <c r="C406" s="4">
        <v>45188</v>
      </c>
      <c r="D406" s="4">
        <v>45188</v>
      </c>
      <c r="E406">
        <v>1</v>
      </c>
      <c r="F406" t="b">
        <v>1</v>
      </c>
      <c r="G406">
        <v>3</v>
      </c>
    </row>
    <row r="407" spans="1:7" x14ac:dyDescent="0.4">
      <c r="A407">
        <v>2</v>
      </c>
      <c r="B407" t="b">
        <v>1</v>
      </c>
      <c r="C407" s="4">
        <v>45188</v>
      </c>
      <c r="D407" s="4">
        <v>45188</v>
      </c>
      <c r="E407">
        <v>1</v>
      </c>
      <c r="F407" t="b">
        <v>0</v>
      </c>
      <c r="G407">
        <v>3</v>
      </c>
    </row>
    <row r="408" spans="1:7" x14ac:dyDescent="0.4">
      <c r="A408">
        <v>2</v>
      </c>
      <c r="B408" t="b">
        <v>1</v>
      </c>
      <c r="C408" s="4">
        <v>45188</v>
      </c>
      <c r="D408" s="4">
        <v>2958465</v>
      </c>
      <c r="E408">
        <v>1</v>
      </c>
      <c r="F408" t="b">
        <v>1</v>
      </c>
      <c r="G408">
        <v>3</v>
      </c>
    </row>
    <row r="409" spans="1:7" x14ac:dyDescent="0.4">
      <c r="A409">
        <v>2</v>
      </c>
      <c r="B409" t="b">
        <v>1</v>
      </c>
      <c r="C409" s="4">
        <v>45188</v>
      </c>
      <c r="D409" s="4">
        <v>2958465</v>
      </c>
      <c r="E409">
        <v>1</v>
      </c>
      <c r="F409" t="b">
        <v>0</v>
      </c>
      <c r="G409">
        <v>3</v>
      </c>
    </row>
    <row r="410" spans="1:7" x14ac:dyDescent="0.4">
      <c r="A410">
        <v>2</v>
      </c>
      <c r="B410" t="b">
        <v>1</v>
      </c>
      <c r="C410" s="4">
        <v>2958465</v>
      </c>
      <c r="D410" s="4">
        <v>29221</v>
      </c>
      <c r="E410">
        <v>1</v>
      </c>
      <c r="F410" t="b">
        <v>1</v>
      </c>
      <c r="G410">
        <v>3</v>
      </c>
    </row>
    <row r="411" spans="1:7" x14ac:dyDescent="0.4">
      <c r="A411">
        <v>2</v>
      </c>
      <c r="B411" t="b">
        <v>1</v>
      </c>
      <c r="C411" s="4">
        <v>2958465</v>
      </c>
      <c r="D411" s="4">
        <v>29221</v>
      </c>
      <c r="E411">
        <v>1</v>
      </c>
      <c r="F411" t="b">
        <v>0</v>
      </c>
      <c r="G411">
        <v>3</v>
      </c>
    </row>
    <row r="412" spans="1:7" x14ac:dyDescent="0.4">
      <c r="A412">
        <v>2</v>
      </c>
      <c r="B412" t="b">
        <v>1</v>
      </c>
      <c r="C412" s="4">
        <v>2958465</v>
      </c>
      <c r="D412" s="4">
        <v>45188</v>
      </c>
      <c r="E412">
        <v>1</v>
      </c>
      <c r="F412" t="b">
        <v>1</v>
      </c>
      <c r="G412">
        <v>3</v>
      </c>
    </row>
    <row r="413" spans="1:7" x14ac:dyDescent="0.4">
      <c r="A413">
        <v>2</v>
      </c>
      <c r="B413" t="b">
        <v>1</v>
      </c>
      <c r="C413" s="4">
        <v>2958465</v>
      </c>
      <c r="D413" s="4">
        <v>45188</v>
      </c>
      <c r="E413">
        <v>1</v>
      </c>
      <c r="F413" t="b">
        <v>0</v>
      </c>
      <c r="G413">
        <v>3</v>
      </c>
    </row>
    <row r="414" spans="1:7" x14ac:dyDescent="0.4">
      <c r="A414">
        <v>2</v>
      </c>
      <c r="B414" t="b">
        <v>1</v>
      </c>
      <c r="C414" s="4">
        <v>2958465</v>
      </c>
      <c r="D414" s="4">
        <v>2958465</v>
      </c>
      <c r="E414">
        <v>1</v>
      </c>
      <c r="F414" t="b">
        <v>1</v>
      </c>
      <c r="G414">
        <v>3</v>
      </c>
    </row>
    <row r="415" spans="1:7" x14ac:dyDescent="0.4">
      <c r="A415">
        <v>2</v>
      </c>
      <c r="B415" t="b">
        <v>1</v>
      </c>
      <c r="C415" s="4">
        <v>2958465</v>
      </c>
      <c r="D415" s="4">
        <v>2958465</v>
      </c>
      <c r="E415">
        <v>1</v>
      </c>
      <c r="F415" t="b">
        <v>0</v>
      </c>
      <c r="G415">
        <v>3</v>
      </c>
    </row>
    <row r="416" spans="1:7" x14ac:dyDescent="0.4">
      <c r="A416">
        <v>2</v>
      </c>
      <c r="B416" t="b">
        <v>0</v>
      </c>
      <c r="C416" s="4">
        <v>29221</v>
      </c>
      <c r="D416" s="4">
        <v>29221</v>
      </c>
      <c r="E416">
        <v>1</v>
      </c>
      <c r="F416" t="b">
        <v>1</v>
      </c>
      <c r="G416">
        <v>3</v>
      </c>
    </row>
    <row r="417" spans="1:7" x14ac:dyDescent="0.4">
      <c r="A417">
        <v>2</v>
      </c>
      <c r="B417" t="b">
        <v>0</v>
      </c>
      <c r="C417" s="4">
        <v>29221</v>
      </c>
      <c r="D417" s="4">
        <v>29221</v>
      </c>
      <c r="E417">
        <v>1</v>
      </c>
      <c r="F417" t="b">
        <v>0</v>
      </c>
      <c r="G417">
        <v>3</v>
      </c>
    </row>
    <row r="418" spans="1:7" x14ac:dyDescent="0.4">
      <c r="A418">
        <v>2</v>
      </c>
      <c r="B418" t="b">
        <v>0</v>
      </c>
      <c r="C418" s="4">
        <v>29221</v>
      </c>
      <c r="D418" s="4">
        <v>45188</v>
      </c>
      <c r="E418">
        <v>1</v>
      </c>
      <c r="F418" t="b">
        <v>1</v>
      </c>
      <c r="G418">
        <v>3</v>
      </c>
    </row>
    <row r="419" spans="1:7" x14ac:dyDescent="0.4">
      <c r="A419">
        <v>2</v>
      </c>
      <c r="B419" t="b">
        <v>0</v>
      </c>
      <c r="C419" s="4">
        <v>29221</v>
      </c>
      <c r="D419" s="4">
        <v>45188</v>
      </c>
      <c r="E419">
        <v>1</v>
      </c>
      <c r="F419" t="b">
        <v>0</v>
      </c>
      <c r="G419">
        <v>3</v>
      </c>
    </row>
    <row r="420" spans="1:7" x14ac:dyDescent="0.4">
      <c r="A420">
        <v>2</v>
      </c>
      <c r="B420" t="b">
        <v>0</v>
      </c>
      <c r="C420" s="4">
        <v>29221</v>
      </c>
      <c r="D420" s="4">
        <v>2958465</v>
      </c>
      <c r="E420">
        <v>1</v>
      </c>
      <c r="F420" t="b">
        <v>1</v>
      </c>
      <c r="G420">
        <v>3</v>
      </c>
    </row>
    <row r="421" spans="1:7" x14ac:dyDescent="0.4">
      <c r="A421">
        <v>2</v>
      </c>
      <c r="B421" t="b">
        <v>0</v>
      </c>
      <c r="C421" s="4">
        <v>29221</v>
      </c>
      <c r="D421" s="4">
        <v>2958465</v>
      </c>
      <c r="E421">
        <v>1</v>
      </c>
      <c r="F421" t="b">
        <v>0</v>
      </c>
      <c r="G421">
        <v>3</v>
      </c>
    </row>
    <row r="422" spans="1:7" x14ac:dyDescent="0.4">
      <c r="A422">
        <v>2</v>
      </c>
      <c r="B422" t="b">
        <v>0</v>
      </c>
      <c r="C422" s="4">
        <v>45188</v>
      </c>
      <c r="D422" s="4">
        <v>29221</v>
      </c>
      <c r="E422">
        <v>1</v>
      </c>
      <c r="F422" t="b">
        <v>1</v>
      </c>
      <c r="G422">
        <v>3</v>
      </c>
    </row>
    <row r="423" spans="1:7" x14ac:dyDescent="0.4">
      <c r="A423">
        <v>2</v>
      </c>
      <c r="B423" t="b">
        <v>0</v>
      </c>
      <c r="C423" s="4">
        <v>45188</v>
      </c>
      <c r="D423" s="4">
        <v>29221</v>
      </c>
      <c r="E423">
        <v>1</v>
      </c>
      <c r="F423" t="b">
        <v>0</v>
      </c>
      <c r="G423">
        <v>3</v>
      </c>
    </row>
    <row r="424" spans="1:7" x14ac:dyDescent="0.4">
      <c r="A424">
        <v>2</v>
      </c>
      <c r="B424" t="b">
        <v>0</v>
      </c>
      <c r="C424" s="4">
        <v>45188</v>
      </c>
      <c r="D424" s="4">
        <v>45188</v>
      </c>
      <c r="E424">
        <v>1</v>
      </c>
      <c r="F424" t="b">
        <v>1</v>
      </c>
      <c r="G424">
        <v>3</v>
      </c>
    </row>
    <row r="425" spans="1:7" x14ac:dyDescent="0.4">
      <c r="A425">
        <v>2</v>
      </c>
      <c r="B425" t="b">
        <v>0</v>
      </c>
      <c r="C425" s="4">
        <v>45188</v>
      </c>
      <c r="D425" s="4">
        <v>45188</v>
      </c>
      <c r="E425">
        <v>1</v>
      </c>
      <c r="F425" t="b">
        <v>0</v>
      </c>
      <c r="G425">
        <v>3</v>
      </c>
    </row>
    <row r="426" spans="1:7" x14ac:dyDescent="0.4">
      <c r="A426">
        <v>2</v>
      </c>
      <c r="B426" t="b">
        <v>0</v>
      </c>
      <c r="C426" s="4">
        <v>45188</v>
      </c>
      <c r="D426" s="4">
        <v>2958465</v>
      </c>
      <c r="E426">
        <v>1</v>
      </c>
      <c r="F426" t="b">
        <v>1</v>
      </c>
      <c r="G426">
        <v>3</v>
      </c>
    </row>
    <row r="427" spans="1:7" x14ac:dyDescent="0.4">
      <c r="A427">
        <v>2</v>
      </c>
      <c r="B427" t="b">
        <v>0</v>
      </c>
      <c r="C427" s="4">
        <v>45188</v>
      </c>
      <c r="D427" s="4">
        <v>2958465</v>
      </c>
      <c r="E427">
        <v>1</v>
      </c>
      <c r="F427" t="b">
        <v>0</v>
      </c>
      <c r="G427">
        <v>3</v>
      </c>
    </row>
    <row r="428" spans="1:7" x14ac:dyDescent="0.4">
      <c r="A428">
        <v>2</v>
      </c>
      <c r="B428" t="b">
        <v>0</v>
      </c>
      <c r="C428" s="4">
        <v>2958465</v>
      </c>
      <c r="D428" s="4">
        <v>29221</v>
      </c>
      <c r="E428">
        <v>1</v>
      </c>
      <c r="F428" t="b">
        <v>1</v>
      </c>
      <c r="G428">
        <v>3</v>
      </c>
    </row>
    <row r="429" spans="1:7" x14ac:dyDescent="0.4">
      <c r="A429">
        <v>2</v>
      </c>
      <c r="B429" t="b">
        <v>0</v>
      </c>
      <c r="C429" s="4">
        <v>2958465</v>
      </c>
      <c r="D429" s="4">
        <v>29221</v>
      </c>
      <c r="E429">
        <v>1</v>
      </c>
      <c r="F429" t="b">
        <v>0</v>
      </c>
      <c r="G429">
        <v>3</v>
      </c>
    </row>
    <row r="430" spans="1:7" x14ac:dyDescent="0.4">
      <c r="A430">
        <v>2</v>
      </c>
      <c r="B430" t="b">
        <v>0</v>
      </c>
      <c r="C430" s="4">
        <v>2958465</v>
      </c>
      <c r="D430" s="4">
        <v>45188</v>
      </c>
      <c r="E430">
        <v>1</v>
      </c>
      <c r="F430" t="b">
        <v>1</v>
      </c>
      <c r="G430">
        <v>3</v>
      </c>
    </row>
    <row r="431" spans="1:7" x14ac:dyDescent="0.4">
      <c r="A431">
        <v>2</v>
      </c>
      <c r="B431" t="b">
        <v>0</v>
      </c>
      <c r="C431" s="4">
        <v>2958465</v>
      </c>
      <c r="D431" s="4">
        <v>45188</v>
      </c>
      <c r="E431">
        <v>1</v>
      </c>
      <c r="F431" t="b">
        <v>0</v>
      </c>
      <c r="G431">
        <v>3</v>
      </c>
    </row>
    <row r="432" spans="1:7" x14ac:dyDescent="0.4">
      <c r="A432">
        <v>2</v>
      </c>
      <c r="B432" t="b">
        <v>0</v>
      </c>
      <c r="C432" s="4">
        <v>2958465</v>
      </c>
      <c r="D432" s="4">
        <v>2958465</v>
      </c>
      <c r="E432">
        <v>1</v>
      </c>
      <c r="F432" t="b">
        <v>1</v>
      </c>
      <c r="G432">
        <v>3</v>
      </c>
    </row>
    <row r="433" spans="1:7" x14ac:dyDescent="0.4">
      <c r="A433">
        <v>2</v>
      </c>
      <c r="B433" t="b">
        <v>0</v>
      </c>
      <c r="C433" s="4">
        <v>2958465</v>
      </c>
      <c r="D433" s="4">
        <v>2958465</v>
      </c>
      <c r="E433">
        <v>1</v>
      </c>
      <c r="F433" t="b">
        <v>0</v>
      </c>
      <c r="G433">
        <v>3</v>
      </c>
    </row>
    <row r="434" spans="1:7" x14ac:dyDescent="0.4">
      <c r="A434">
        <v>0</v>
      </c>
      <c r="B434" t="b">
        <v>1</v>
      </c>
      <c r="C434" s="4">
        <v>29221</v>
      </c>
      <c r="D434" s="4">
        <v>29221</v>
      </c>
      <c r="E434">
        <v>1</v>
      </c>
      <c r="F434" t="b">
        <v>1</v>
      </c>
      <c r="G434">
        <v>4</v>
      </c>
    </row>
    <row r="435" spans="1:7" x14ac:dyDescent="0.4">
      <c r="A435">
        <v>0</v>
      </c>
      <c r="B435" t="b">
        <v>1</v>
      </c>
      <c r="C435" s="4">
        <v>29221</v>
      </c>
      <c r="D435" s="4">
        <v>29221</v>
      </c>
      <c r="E435">
        <v>1</v>
      </c>
      <c r="F435" t="b">
        <v>0</v>
      </c>
      <c r="G435">
        <v>4</v>
      </c>
    </row>
    <row r="436" spans="1:7" x14ac:dyDescent="0.4">
      <c r="A436">
        <v>0</v>
      </c>
      <c r="B436" t="b">
        <v>1</v>
      </c>
      <c r="C436" s="4">
        <v>29221</v>
      </c>
      <c r="D436" s="4">
        <v>45188</v>
      </c>
      <c r="E436">
        <v>1</v>
      </c>
      <c r="F436" t="b">
        <v>1</v>
      </c>
      <c r="G436">
        <v>4</v>
      </c>
    </row>
    <row r="437" spans="1:7" x14ac:dyDescent="0.4">
      <c r="A437">
        <v>0</v>
      </c>
      <c r="B437" t="b">
        <v>1</v>
      </c>
      <c r="C437" s="4">
        <v>29221</v>
      </c>
      <c r="D437" s="4">
        <v>45188</v>
      </c>
      <c r="E437">
        <v>1</v>
      </c>
      <c r="F437" t="b">
        <v>0</v>
      </c>
      <c r="G437">
        <v>4</v>
      </c>
    </row>
    <row r="438" spans="1:7" x14ac:dyDescent="0.4">
      <c r="A438">
        <v>0</v>
      </c>
      <c r="B438" t="b">
        <v>1</v>
      </c>
      <c r="C438" s="4">
        <v>29221</v>
      </c>
      <c r="D438" s="4">
        <v>2958465</v>
      </c>
      <c r="E438">
        <v>1</v>
      </c>
      <c r="F438" t="b">
        <v>1</v>
      </c>
      <c r="G438">
        <v>4</v>
      </c>
    </row>
    <row r="439" spans="1:7" x14ac:dyDescent="0.4">
      <c r="A439">
        <v>0</v>
      </c>
      <c r="B439" t="b">
        <v>1</v>
      </c>
      <c r="C439" s="4">
        <v>29221</v>
      </c>
      <c r="D439" s="4">
        <v>2958465</v>
      </c>
      <c r="E439">
        <v>1</v>
      </c>
      <c r="F439" t="b">
        <v>0</v>
      </c>
      <c r="G439">
        <v>4</v>
      </c>
    </row>
    <row r="440" spans="1:7" x14ac:dyDescent="0.4">
      <c r="A440">
        <v>0</v>
      </c>
      <c r="B440" t="b">
        <v>1</v>
      </c>
      <c r="C440" s="4">
        <v>45188</v>
      </c>
      <c r="D440" s="4">
        <v>29221</v>
      </c>
      <c r="E440">
        <v>1</v>
      </c>
      <c r="F440" t="b">
        <v>1</v>
      </c>
      <c r="G440">
        <v>4</v>
      </c>
    </row>
    <row r="441" spans="1:7" x14ac:dyDescent="0.4">
      <c r="A441">
        <v>0</v>
      </c>
      <c r="B441" t="b">
        <v>1</v>
      </c>
      <c r="C441" s="4">
        <v>45188</v>
      </c>
      <c r="D441" s="4">
        <v>29221</v>
      </c>
      <c r="E441">
        <v>1</v>
      </c>
      <c r="F441" t="b">
        <v>0</v>
      </c>
      <c r="G441">
        <v>4</v>
      </c>
    </row>
    <row r="442" spans="1:7" x14ac:dyDescent="0.4">
      <c r="A442">
        <v>0</v>
      </c>
      <c r="B442" t="b">
        <v>1</v>
      </c>
      <c r="C442" s="4">
        <v>45188</v>
      </c>
      <c r="D442" s="4">
        <v>45188</v>
      </c>
      <c r="E442">
        <v>1</v>
      </c>
      <c r="F442" t="b">
        <v>1</v>
      </c>
      <c r="G442">
        <v>4</v>
      </c>
    </row>
    <row r="443" spans="1:7" x14ac:dyDescent="0.4">
      <c r="A443">
        <v>0</v>
      </c>
      <c r="B443" t="b">
        <v>1</v>
      </c>
      <c r="C443" s="4">
        <v>45188</v>
      </c>
      <c r="D443" s="4">
        <v>45188</v>
      </c>
      <c r="E443">
        <v>1</v>
      </c>
      <c r="F443" t="b">
        <v>0</v>
      </c>
      <c r="G443">
        <v>4</v>
      </c>
    </row>
    <row r="444" spans="1:7" x14ac:dyDescent="0.4">
      <c r="A444">
        <v>0</v>
      </c>
      <c r="B444" t="b">
        <v>1</v>
      </c>
      <c r="C444" s="4">
        <v>45188</v>
      </c>
      <c r="D444" s="4">
        <v>2958465</v>
      </c>
      <c r="E444">
        <v>1</v>
      </c>
      <c r="F444" t="b">
        <v>1</v>
      </c>
      <c r="G444">
        <v>4</v>
      </c>
    </row>
    <row r="445" spans="1:7" x14ac:dyDescent="0.4">
      <c r="A445">
        <v>0</v>
      </c>
      <c r="B445" t="b">
        <v>1</v>
      </c>
      <c r="C445" s="4">
        <v>45188</v>
      </c>
      <c r="D445" s="4">
        <v>2958465</v>
      </c>
      <c r="E445">
        <v>1</v>
      </c>
      <c r="F445" t="b">
        <v>0</v>
      </c>
      <c r="G445">
        <v>4</v>
      </c>
    </row>
    <row r="446" spans="1:7" x14ac:dyDescent="0.4">
      <c r="A446">
        <v>0</v>
      </c>
      <c r="B446" t="b">
        <v>1</v>
      </c>
      <c r="C446" s="4">
        <v>2958465</v>
      </c>
      <c r="D446" s="4">
        <v>29221</v>
      </c>
      <c r="E446">
        <v>1</v>
      </c>
      <c r="F446" t="b">
        <v>1</v>
      </c>
      <c r="G446">
        <v>4</v>
      </c>
    </row>
    <row r="447" spans="1:7" x14ac:dyDescent="0.4">
      <c r="A447">
        <v>0</v>
      </c>
      <c r="B447" t="b">
        <v>1</v>
      </c>
      <c r="C447" s="4">
        <v>2958465</v>
      </c>
      <c r="D447" s="4">
        <v>29221</v>
      </c>
      <c r="E447">
        <v>1</v>
      </c>
      <c r="F447" t="b">
        <v>0</v>
      </c>
      <c r="G447">
        <v>4</v>
      </c>
    </row>
    <row r="448" spans="1:7" x14ac:dyDescent="0.4">
      <c r="A448">
        <v>0</v>
      </c>
      <c r="B448" t="b">
        <v>1</v>
      </c>
      <c r="C448" s="4">
        <v>2958465</v>
      </c>
      <c r="D448" s="4">
        <v>45188</v>
      </c>
      <c r="E448">
        <v>1</v>
      </c>
      <c r="F448" t="b">
        <v>1</v>
      </c>
      <c r="G448">
        <v>4</v>
      </c>
    </row>
    <row r="449" spans="1:7" x14ac:dyDescent="0.4">
      <c r="A449">
        <v>0</v>
      </c>
      <c r="B449" t="b">
        <v>1</v>
      </c>
      <c r="C449" s="4">
        <v>2958465</v>
      </c>
      <c r="D449" s="4">
        <v>45188</v>
      </c>
      <c r="E449">
        <v>1</v>
      </c>
      <c r="F449" t="b">
        <v>0</v>
      </c>
      <c r="G449">
        <v>4</v>
      </c>
    </row>
    <row r="450" spans="1:7" x14ac:dyDescent="0.4">
      <c r="A450">
        <v>0</v>
      </c>
      <c r="B450" t="b">
        <v>1</v>
      </c>
      <c r="C450" s="4">
        <v>2958465</v>
      </c>
      <c r="D450" s="4">
        <v>2958465</v>
      </c>
      <c r="E450">
        <v>1</v>
      </c>
      <c r="F450" t="b">
        <v>1</v>
      </c>
      <c r="G450">
        <v>4</v>
      </c>
    </row>
    <row r="451" spans="1:7" x14ac:dyDescent="0.4">
      <c r="A451">
        <v>0</v>
      </c>
      <c r="B451" t="b">
        <v>1</v>
      </c>
      <c r="C451" s="4">
        <v>2958465</v>
      </c>
      <c r="D451" s="4">
        <v>2958465</v>
      </c>
      <c r="E451">
        <v>1</v>
      </c>
      <c r="F451" t="b">
        <v>0</v>
      </c>
      <c r="G451">
        <v>4</v>
      </c>
    </row>
    <row r="452" spans="1:7" x14ac:dyDescent="0.4">
      <c r="A452">
        <v>0</v>
      </c>
      <c r="B452" t="b">
        <v>0</v>
      </c>
      <c r="C452" s="4">
        <v>29221</v>
      </c>
      <c r="D452" s="4">
        <v>29221</v>
      </c>
      <c r="E452">
        <v>1</v>
      </c>
      <c r="F452" t="b">
        <v>1</v>
      </c>
      <c r="G452">
        <v>4</v>
      </c>
    </row>
    <row r="453" spans="1:7" x14ac:dyDescent="0.4">
      <c r="A453">
        <v>0</v>
      </c>
      <c r="B453" t="b">
        <v>0</v>
      </c>
      <c r="C453" s="4">
        <v>29221</v>
      </c>
      <c r="D453" s="4">
        <v>29221</v>
      </c>
      <c r="E453">
        <v>1</v>
      </c>
      <c r="F453" t="b">
        <v>0</v>
      </c>
      <c r="G453">
        <v>4</v>
      </c>
    </row>
    <row r="454" spans="1:7" x14ac:dyDescent="0.4">
      <c r="A454">
        <v>0</v>
      </c>
      <c r="B454" t="b">
        <v>0</v>
      </c>
      <c r="C454" s="4">
        <v>29221</v>
      </c>
      <c r="D454" s="4">
        <v>45188</v>
      </c>
      <c r="E454">
        <v>1</v>
      </c>
      <c r="F454" t="b">
        <v>1</v>
      </c>
      <c r="G454">
        <v>4</v>
      </c>
    </row>
    <row r="455" spans="1:7" x14ac:dyDescent="0.4">
      <c r="A455">
        <v>0</v>
      </c>
      <c r="B455" t="b">
        <v>0</v>
      </c>
      <c r="C455" s="4">
        <v>29221</v>
      </c>
      <c r="D455" s="4">
        <v>45188</v>
      </c>
      <c r="E455">
        <v>1</v>
      </c>
      <c r="F455" t="b">
        <v>0</v>
      </c>
      <c r="G455">
        <v>4</v>
      </c>
    </row>
    <row r="456" spans="1:7" x14ac:dyDescent="0.4">
      <c r="A456">
        <v>0</v>
      </c>
      <c r="B456" t="b">
        <v>0</v>
      </c>
      <c r="C456" s="4">
        <v>29221</v>
      </c>
      <c r="D456" s="4">
        <v>2958465</v>
      </c>
      <c r="E456">
        <v>1</v>
      </c>
      <c r="F456" t="b">
        <v>1</v>
      </c>
      <c r="G456">
        <v>4</v>
      </c>
    </row>
    <row r="457" spans="1:7" x14ac:dyDescent="0.4">
      <c r="A457">
        <v>0</v>
      </c>
      <c r="B457" t="b">
        <v>0</v>
      </c>
      <c r="C457" s="4">
        <v>29221</v>
      </c>
      <c r="D457" s="4">
        <v>2958465</v>
      </c>
      <c r="E457">
        <v>1</v>
      </c>
      <c r="F457" t="b">
        <v>0</v>
      </c>
      <c r="G457">
        <v>4</v>
      </c>
    </row>
    <row r="458" spans="1:7" x14ac:dyDescent="0.4">
      <c r="A458">
        <v>0</v>
      </c>
      <c r="B458" t="b">
        <v>0</v>
      </c>
      <c r="C458" s="4">
        <v>45188</v>
      </c>
      <c r="D458" s="4">
        <v>29221</v>
      </c>
      <c r="E458">
        <v>1</v>
      </c>
      <c r="F458" t="b">
        <v>1</v>
      </c>
      <c r="G458">
        <v>4</v>
      </c>
    </row>
    <row r="459" spans="1:7" x14ac:dyDescent="0.4">
      <c r="A459">
        <v>0</v>
      </c>
      <c r="B459" t="b">
        <v>0</v>
      </c>
      <c r="C459" s="4">
        <v>45188</v>
      </c>
      <c r="D459" s="4">
        <v>29221</v>
      </c>
      <c r="E459">
        <v>1</v>
      </c>
      <c r="F459" t="b">
        <v>0</v>
      </c>
      <c r="G459">
        <v>4</v>
      </c>
    </row>
    <row r="460" spans="1:7" x14ac:dyDescent="0.4">
      <c r="A460">
        <v>0</v>
      </c>
      <c r="B460" t="b">
        <v>0</v>
      </c>
      <c r="C460" s="4">
        <v>45188</v>
      </c>
      <c r="D460" s="4">
        <v>45188</v>
      </c>
      <c r="E460">
        <v>1</v>
      </c>
      <c r="F460" t="b">
        <v>1</v>
      </c>
      <c r="G460">
        <v>4</v>
      </c>
    </row>
    <row r="461" spans="1:7" x14ac:dyDescent="0.4">
      <c r="A461">
        <v>0</v>
      </c>
      <c r="B461" t="b">
        <v>0</v>
      </c>
      <c r="C461" s="4">
        <v>45188</v>
      </c>
      <c r="D461" s="4">
        <v>45188</v>
      </c>
      <c r="E461">
        <v>1</v>
      </c>
      <c r="F461" t="b">
        <v>0</v>
      </c>
      <c r="G461">
        <v>4</v>
      </c>
    </row>
    <row r="462" spans="1:7" x14ac:dyDescent="0.4">
      <c r="A462">
        <v>0</v>
      </c>
      <c r="B462" t="b">
        <v>0</v>
      </c>
      <c r="C462" s="4">
        <v>45188</v>
      </c>
      <c r="D462" s="4">
        <v>2958465</v>
      </c>
      <c r="E462">
        <v>1</v>
      </c>
      <c r="F462" t="b">
        <v>1</v>
      </c>
      <c r="G462">
        <v>4</v>
      </c>
    </row>
    <row r="463" spans="1:7" x14ac:dyDescent="0.4">
      <c r="A463">
        <v>0</v>
      </c>
      <c r="B463" t="b">
        <v>0</v>
      </c>
      <c r="C463" s="4">
        <v>45188</v>
      </c>
      <c r="D463" s="4">
        <v>2958465</v>
      </c>
      <c r="E463">
        <v>1</v>
      </c>
      <c r="F463" t="b">
        <v>0</v>
      </c>
      <c r="G463">
        <v>4</v>
      </c>
    </row>
    <row r="464" spans="1:7" x14ac:dyDescent="0.4">
      <c r="A464">
        <v>0</v>
      </c>
      <c r="B464" t="b">
        <v>0</v>
      </c>
      <c r="C464" s="4">
        <v>2958465</v>
      </c>
      <c r="D464" s="4">
        <v>29221</v>
      </c>
      <c r="E464">
        <v>1</v>
      </c>
      <c r="F464" t="b">
        <v>1</v>
      </c>
      <c r="G464">
        <v>4</v>
      </c>
    </row>
    <row r="465" spans="1:7" x14ac:dyDescent="0.4">
      <c r="A465">
        <v>0</v>
      </c>
      <c r="B465" t="b">
        <v>0</v>
      </c>
      <c r="C465" s="4">
        <v>2958465</v>
      </c>
      <c r="D465" s="4">
        <v>29221</v>
      </c>
      <c r="E465">
        <v>1</v>
      </c>
      <c r="F465" t="b">
        <v>0</v>
      </c>
      <c r="G465">
        <v>4</v>
      </c>
    </row>
    <row r="466" spans="1:7" x14ac:dyDescent="0.4">
      <c r="A466">
        <v>0</v>
      </c>
      <c r="B466" t="b">
        <v>0</v>
      </c>
      <c r="C466" s="4">
        <v>2958465</v>
      </c>
      <c r="D466" s="4">
        <v>45188</v>
      </c>
      <c r="E466">
        <v>1</v>
      </c>
      <c r="F466" t="b">
        <v>1</v>
      </c>
      <c r="G466">
        <v>4</v>
      </c>
    </row>
    <row r="467" spans="1:7" x14ac:dyDescent="0.4">
      <c r="A467">
        <v>0</v>
      </c>
      <c r="B467" t="b">
        <v>0</v>
      </c>
      <c r="C467" s="4">
        <v>2958465</v>
      </c>
      <c r="D467" s="4">
        <v>45188</v>
      </c>
      <c r="E467">
        <v>1</v>
      </c>
      <c r="F467" t="b">
        <v>0</v>
      </c>
      <c r="G467">
        <v>4</v>
      </c>
    </row>
    <row r="468" spans="1:7" x14ac:dyDescent="0.4">
      <c r="A468">
        <v>0</v>
      </c>
      <c r="B468" t="b">
        <v>0</v>
      </c>
      <c r="C468" s="4">
        <v>2958465</v>
      </c>
      <c r="D468" s="4">
        <v>2958465</v>
      </c>
      <c r="E468">
        <v>1</v>
      </c>
      <c r="F468" t="b">
        <v>1</v>
      </c>
      <c r="G468">
        <v>4</v>
      </c>
    </row>
    <row r="469" spans="1:7" x14ac:dyDescent="0.4">
      <c r="A469">
        <v>0</v>
      </c>
      <c r="B469" t="b">
        <v>0</v>
      </c>
      <c r="C469" s="4">
        <v>2958465</v>
      </c>
      <c r="D469" s="4">
        <v>2958465</v>
      </c>
      <c r="E469">
        <v>1</v>
      </c>
      <c r="F469" t="b">
        <v>0</v>
      </c>
      <c r="G469">
        <v>4</v>
      </c>
    </row>
    <row r="470" spans="1:7" x14ac:dyDescent="0.4">
      <c r="A470">
        <v>1</v>
      </c>
      <c r="B470" t="b">
        <v>1</v>
      </c>
      <c r="C470" s="4">
        <v>29221</v>
      </c>
      <c r="D470" s="4">
        <v>29221</v>
      </c>
      <c r="E470">
        <v>1</v>
      </c>
      <c r="F470" t="b">
        <v>1</v>
      </c>
      <c r="G470">
        <v>4</v>
      </c>
    </row>
    <row r="471" spans="1:7" x14ac:dyDescent="0.4">
      <c r="A471">
        <v>1</v>
      </c>
      <c r="B471" t="b">
        <v>1</v>
      </c>
      <c r="C471" s="4">
        <v>29221</v>
      </c>
      <c r="D471" s="4">
        <v>29221</v>
      </c>
      <c r="E471">
        <v>1</v>
      </c>
      <c r="F471" t="b">
        <v>0</v>
      </c>
      <c r="G471">
        <v>4</v>
      </c>
    </row>
    <row r="472" spans="1:7" x14ac:dyDescent="0.4">
      <c r="A472">
        <v>1</v>
      </c>
      <c r="B472" t="b">
        <v>1</v>
      </c>
      <c r="C472" s="4">
        <v>29221</v>
      </c>
      <c r="D472" s="4">
        <v>45188</v>
      </c>
      <c r="E472">
        <v>1</v>
      </c>
      <c r="F472" t="b">
        <v>1</v>
      </c>
      <c r="G472">
        <v>4</v>
      </c>
    </row>
    <row r="473" spans="1:7" x14ac:dyDescent="0.4">
      <c r="A473">
        <v>1</v>
      </c>
      <c r="B473" t="b">
        <v>1</v>
      </c>
      <c r="C473" s="4">
        <v>29221</v>
      </c>
      <c r="D473" s="4">
        <v>45188</v>
      </c>
      <c r="E473">
        <v>1</v>
      </c>
      <c r="F473" t="b">
        <v>0</v>
      </c>
      <c r="G473">
        <v>4</v>
      </c>
    </row>
    <row r="474" spans="1:7" x14ac:dyDescent="0.4">
      <c r="A474">
        <v>1</v>
      </c>
      <c r="B474" t="b">
        <v>1</v>
      </c>
      <c r="C474" s="4">
        <v>29221</v>
      </c>
      <c r="D474" s="4">
        <v>2958465</v>
      </c>
      <c r="E474">
        <v>1</v>
      </c>
      <c r="F474" t="b">
        <v>1</v>
      </c>
      <c r="G474">
        <v>4</v>
      </c>
    </row>
    <row r="475" spans="1:7" x14ac:dyDescent="0.4">
      <c r="A475">
        <v>1</v>
      </c>
      <c r="B475" t="b">
        <v>1</v>
      </c>
      <c r="C475" s="4">
        <v>29221</v>
      </c>
      <c r="D475" s="4">
        <v>2958465</v>
      </c>
      <c r="E475">
        <v>1</v>
      </c>
      <c r="F475" t="b">
        <v>0</v>
      </c>
      <c r="G475">
        <v>4</v>
      </c>
    </row>
    <row r="476" spans="1:7" x14ac:dyDescent="0.4">
      <c r="A476">
        <v>1</v>
      </c>
      <c r="B476" t="b">
        <v>1</v>
      </c>
      <c r="C476" s="4">
        <v>45188</v>
      </c>
      <c r="D476" s="4">
        <v>29221</v>
      </c>
      <c r="E476">
        <v>1</v>
      </c>
      <c r="F476" t="b">
        <v>1</v>
      </c>
      <c r="G476">
        <v>4</v>
      </c>
    </row>
    <row r="477" spans="1:7" x14ac:dyDescent="0.4">
      <c r="A477">
        <v>1</v>
      </c>
      <c r="B477" t="b">
        <v>1</v>
      </c>
      <c r="C477" s="4">
        <v>45188</v>
      </c>
      <c r="D477" s="4">
        <v>29221</v>
      </c>
      <c r="E477">
        <v>1</v>
      </c>
      <c r="F477" t="b">
        <v>0</v>
      </c>
      <c r="G477">
        <v>4</v>
      </c>
    </row>
    <row r="478" spans="1:7" x14ac:dyDescent="0.4">
      <c r="A478">
        <v>1</v>
      </c>
      <c r="B478" t="b">
        <v>1</v>
      </c>
      <c r="C478" s="4">
        <v>45188</v>
      </c>
      <c r="D478" s="4">
        <v>45188</v>
      </c>
      <c r="E478">
        <v>1</v>
      </c>
      <c r="F478" t="b">
        <v>1</v>
      </c>
      <c r="G478">
        <v>4</v>
      </c>
    </row>
    <row r="479" spans="1:7" x14ac:dyDescent="0.4">
      <c r="A479">
        <v>1</v>
      </c>
      <c r="B479" t="b">
        <v>1</v>
      </c>
      <c r="C479" s="4">
        <v>45188</v>
      </c>
      <c r="D479" s="4">
        <v>45188</v>
      </c>
      <c r="E479">
        <v>1</v>
      </c>
      <c r="F479" t="b">
        <v>0</v>
      </c>
      <c r="G479">
        <v>4</v>
      </c>
    </row>
    <row r="480" spans="1:7" x14ac:dyDescent="0.4">
      <c r="A480">
        <v>1</v>
      </c>
      <c r="B480" t="b">
        <v>1</v>
      </c>
      <c r="C480" s="4">
        <v>45188</v>
      </c>
      <c r="D480" s="4">
        <v>2958465</v>
      </c>
      <c r="E480">
        <v>1</v>
      </c>
      <c r="F480" t="b">
        <v>1</v>
      </c>
      <c r="G480">
        <v>4</v>
      </c>
    </row>
    <row r="481" spans="1:7" x14ac:dyDescent="0.4">
      <c r="A481">
        <v>1</v>
      </c>
      <c r="B481" t="b">
        <v>1</v>
      </c>
      <c r="C481" s="4">
        <v>45188</v>
      </c>
      <c r="D481" s="4">
        <v>2958465</v>
      </c>
      <c r="E481">
        <v>1</v>
      </c>
      <c r="F481" t="b">
        <v>0</v>
      </c>
      <c r="G481">
        <v>4</v>
      </c>
    </row>
    <row r="482" spans="1:7" x14ac:dyDescent="0.4">
      <c r="A482">
        <v>1</v>
      </c>
      <c r="B482" t="b">
        <v>1</v>
      </c>
      <c r="C482" s="4">
        <v>2958465</v>
      </c>
      <c r="D482" s="4">
        <v>29221</v>
      </c>
      <c r="E482">
        <v>1</v>
      </c>
      <c r="F482" t="b">
        <v>1</v>
      </c>
      <c r="G482">
        <v>4</v>
      </c>
    </row>
    <row r="483" spans="1:7" x14ac:dyDescent="0.4">
      <c r="A483">
        <v>1</v>
      </c>
      <c r="B483" t="b">
        <v>1</v>
      </c>
      <c r="C483" s="4">
        <v>2958465</v>
      </c>
      <c r="D483" s="4">
        <v>29221</v>
      </c>
      <c r="E483">
        <v>1</v>
      </c>
      <c r="F483" t="b">
        <v>0</v>
      </c>
      <c r="G483">
        <v>4</v>
      </c>
    </row>
    <row r="484" spans="1:7" x14ac:dyDescent="0.4">
      <c r="A484">
        <v>1</v>
      </c>
      <c r="B484" t="b">
        <v>1</v>
      </c>
      <c r="C484" s="4">
        <v>2958465</v>
      </c>
      <c r="D484" s="4">
        <v>45188</v>
      </c>
      <c r="E484">
        <v>1</v>
      </c>
      <c r="F484" t="b">
        <v>1</v>
      </c>
      <c r="G484">
        <v>4</v>
      </c>
    </row>
    <row r="485" spans="1:7" x14ac:dyDescent="0.4">
      <c r="A485">
        <v>1</v>
      </c>
      <c r="B485" t="b">
        <v>1</v>
      </c>
      <c r="C485" s="4">
        <v>2958465</v>
      </c>
      <c r="D485" s="4">
        <v>45188</v>
      </c>
      <c r="E485">
        <v>1</v>
      </c>
      <c r="F485" t="b">
        <v>0</v>
      </c>
      <c r="G485">
        <v>4</v>
      </c>
    </row>
    <row r="486" spans="1:7" x14ac:dyDescent="0.4">
      <c r="A486">
        <v>1</v>
      </c>
      <c r="B486" t="b">
        <v>1</v>
      </c>
      <c r="C486" s="4">
        <v>2958465</v>
      </c>
      <c r="D486" s="4">
        <v>2958465</v>
      </c>
      <c r="E486">
        <v>1</v>
      </c>
      <c r="F486" t="b">
        <v>1</v>
      </c>
      <c r="G486">
        <v>4</v>
      </c>
    </row>
    <row r="487" spans="1:7" x14ac:dyDescent="0.4">
      <c r="A487">
        <v>1</v>
      </c>
      <c r="B487" t="b">
        <v>1</v>
      </c>
      <c r="C487" s="4">
        <v>2958465</v>
      </c>
      <c r="D487" s="4">
        <v>2958465</v>
      </c>
      <c r="E487">
        <v>1</v>
      </c>
      <c r="F487" t="b">
        <v>0</v>
      </c>
      <c r="G487">
        <v>4</v>
      </c>
    </row>
    <row r="488" spans="1:7" x14ac:dyDescent="0.4">
      <c r="A488">
        <v>1</v>
      </c>
      <c r="B488" t="b">
        <v>0</v>
      </c>
      <c r="C488" s="4">
        <v>29221</v>
      </c>
      <c r="D488" s="4">
        <v>29221</v>
      </c>
      <c r="E488">
        <v>1</v>
      </c>
      <c r="F488" t="b">
        <v>1</v>
      </c>
      <c r="G488">
        <v>4</v>
      </c>
    </row>
    <row r="489" spans="1:7" x14ac:dyDescent="0.4">
      <c r="A489">
        <v>1</v>
      </c>
      <c r="B489" t="b">
        <v>0</v>
      </c>
      <c r="C489" s="4">
        <v>29221</v>
      </c>
      <c r="D489" s="4">
        <v>29221</v>
      </c>
      <c r="E489">
        <v>1</v>
      </c>
      <c r="F489" t="b">
        <v>0</v>
      </c>
      <c r="G489">
        <v>4</v>
      </c>
    </row>
    <row r="490" spans="1:7" x14ac:dyDescent="0.4">
      <c r="A490">
        <v>1</v>
      </c>
      <c r="B490" t="b">
        <v>0</v>
      </c>
      <c r="C490" s="4">
        <v>29221</v>
      </c>
      <c r="D490" s="4">
        <v>45188</v>
      </c>
      <c r="E490">
        <v>1</v>
      </c>
      <c r="F490" t="b">
        <v>1</v>
      </c>
      <c r="G490">
        <v>4</v>
      </c>
    </row>
    <row r="491" spans="1:7" x14ac:dyDescent="0.4">
      <c r="A491">
        <v>1</v>
      </c>
      <c r="B491" t="b">
        <v>0</v>
      </c>
      <c r="C491" s="4">
        <v>29221</v>
      </c>
      <c r="D491" s="4">
        <v>45188</v>
      </c>
      <c r="E491">
        <v>1</v>
      </c>
      <c r="F491" t="b">
        <v>0</v>
      </c>
      <c r="G491">
        <v>4</v>
      </c>
    </row>
    <row r="492" spans="1:7" x14ac:dyDescent="0.4">
      <c r="A492">
        <v>1</v>
      </c>
      <c r="B492" t="b">
        <v>0</v>
      </c>
      <c r="C492" s="4">
        <v>29221</v>
      </c>
      <c r="D492" s="4">
        <v>2958465</v>
      </c>
      <c r="E492">
        <v>1</v>
      </c>
      <c r="F492" t="b">
        <v>1</v>
      </c>
      <c r="G492">
        <v>4</v>
      </c>
    </row>
    <row r="493" spans="1:7" x14ac:dyDescent="0.4">
      <c r="A493">
        <v>1</v>
      </c>
      <c r="B493" t="b">
        <v>0</v>
      </c>
      <c r="C493" s="4">
        <v>29221</v>
      </c>
      <c r="D493" s="4">
        <v>2958465</v>
      </c>
      <c r="E493">
        <v>1</v>
      </c>
      <c r="F493" t="b">
        <v>0</v>
      </c>
      <c r="G493">
        <v>4</v>
      </c>
    </row>
    <row r="494" spans="1:7" x14ac:dyDescent="0.4">
      <c r="A494">
        <v>1</v>
      </c>
      <c r="B494" t="b">
        <v>0</v>
      </c>
      <c r="C494" s="4">
        <v>45188</v>
      </c>
      <c r="D494" s="4">
        <v>29221</v>
      </c>
      <c r="E494">
        <v>1</v>
      </c>
      <c r="F494" t="b">
        <v>1</v>
      </c>
      <c r="G494">
        <v>4</v>
      </c>
    </row>
    <row r="495" spans="1:7" x14ac:dyDescent="0.4">
      <c r="A495">
        <v>1</v>
      </c>
      <c r="B495" t="b">
        <v>0</v>
      </c>
      <c r="C495" s="4">
        <v>45188</v>
      </c>
      <c r="D495" s="4">
        <v>29221</v>
      </c>
      <c r="E495">
        <v>1</v>
      </c>
      <c r="F495" t="b">
        <v>0</v>
      </c>
      <c r="G495">
        <v>4</v>
      </c>
    </row>
    <row r="496" spans="1:7" x14ac:dyDescent="0.4">
      <c r="A496">
        <v>1</v>
      </c>
      <c r="B496" t="b">
        <v>0</v>
      </c>
      <c r="C496" s="4">
        <v>45188</v>
      </c>
      <c r="D496" s="4">
        <v>45188</v>
      </c>
      <c r="E496">
        <v>1</v>
      </c>
      <c r="F496" t="b">
        <v>1</v>
      </c>
      <c r="G496">
        <v>4</v>
      </c>
    </row>
    <row r="497" spans="1:7" x14ac:dyDescent="0.4">
      <c r="A497">
        <v>1</v>
      </c>
      <c r="B497" t="b">
        <v>0</v>
      </c>
      <c r="C497" s="4">
        <v>45188</v>
      </c>
      <c r="D497" s="4">
        <v>45188</v>
      </c>
      <c r="E497">
        <v>1</v>
      </c>
      <c r="F497" t="b">
        <v>0</v>
      </c>
      <c r="G497">
        <v>4</v>
      </c>
    </row>
    <row r="498" spans="1:7" x14ac:dyDescent="0.4">
      <c r="A498">
        <v>1</v>
      </c>
      <c r="B498" t="b">
        <v>0</v>
      </c>
      <c r="C498" s="4">
        <v>45188</v>
      </c>
      <c r="D498" s="4">
        <v>2958465</v>
      </c>
      <c r="E498">
        <v>1</v>
      </c>
      <c r="F498" t="b">
        <v>1</v>
      </c>
      <c r="G498">
        <v>4</v>
      </c>
    </row>
    <row r="499" spans="1:7" x14ac:dyDescent="0.4">
      <c r="A499">
        <v>1</v>
      </c>
      <c r="B499" t="b">
        <v>0</v>
      </c>
      <c r="C499" s="4">
        <v>45188</v>
      </c>
      <c r="D499" s="4">
        <v>2958465</v>
      </c>
      <c r="E499">
        <v>1</v>
      </c>
      <c r="F499" t="b">
        <v>0</v>
      </c>
      <c r="G499">
        <v>4</v>
      </c>
    </row>
    <row r="500" spans="1:7" x14ac:dyDescent="0.4">
      <c r="A500">
        <v>1</v>
      </c>
      <c r="B500" t="b">
        <v>0</v>
      </c>
      <c r="C500" s="4">
        <v>2958465</v>
      </c>
      <c r="D500" s="4">
        <v>29221</v>
      </c>
      <c r="E500">
        <v>1</v>
      </c>
      <c r="F500" t="b">
        <v>1</v>
      </c>
      <c r="G500">
        <v>4</v>
      </c>
    </row>
    <row r="501" spans="1:7" x14ac:dyDescent="0.4">
      <c r="A501">
        <v>1</v>
      </c>
      <c r="B501" t="b">
        <v>0</v>
      </c>
      <c r="C501" s="4">
        <v>2958465</v>
      </c>
      <c r="D501" s="4">
        <v>29221</v>
      </c>
      <c r="E501">
        <v>1</v>
      </c>
      <c r="F501" t="b">
        <v>0</v>
      </c>
      <c r="G501">
        <v>4</v>
      </c>
    </row>
    <row r="502" spans="1:7" x14ac:dyDescent="0.4">
      <c r="A502">
        <v>1</v>
      </c>
      <c r="B502" t="b">
        <v>0</v>
      </c>
      <c r="C502" s="4">
        <v>2958465</v>
      </c>
      <c r="D502" s="4">
        <v>45188</v>
      </c>
      <c r="E502">
        <v>1</v>
      </c>
      <c r="F502" t="b">
        <v>1</v>
      </c>
      <c r="G502">
        <v>4</v>
      </c>
    </row>
    <row r="503" spans="1:7" x14ac:dyDescent="0.4">
      <c r="A503">
        <v>1</v>
      </c>
      <c r="B503" t="b">
        <v>0</v>
      </c>
      <c r="C503" s="4">
        <v>2958465</v>
      </c>
      <c r="D503" s="4">
        <v>45188</v>
      </c>
      <c r="E503">
        <v>1</v>
      </c>
      <c r="F503" t="b">
        <v>0</v>
      </c>
      <c r="G503">
        <v>4</v>
      </c>
    </row>
    <row r="504" spans="1:7" x14ac:dyDescent="0.4">
      <c r="A504">
        <v>1</v>
      </c>
      <c r="B504" t="b">
        <v>0</v>
      </c>
      <c r="C504" s="4">
        <v>2958465</v>
      </c>
      <c r="D504" s="4">
        <v>2958465</v>
      </c>
      <c r="E504">
        <v>1</v>
      </c>
      <c r="F504" t="b">
        <v>1</v>
      </c>
      <c r="G504">
        <v>4</v>
      </c>
    </row>
    <row r="505" spans="1:7" x14ac:dyDescent="0.4">
      <c r="A505">
        <v>1</v>
      </c>
      <c r="B505" t="b">
        <v>0</v>
      </c>
      <c r="C505" s="4">
        <v>2958465</v>
      </c>
      <c r="D505" s="4">
        <v>2958465</v>
      </c>
      <c r="E505">
        <v>1</v>
      </c>
      <c r="F505" t="b">
        <v>0</v>
      </c>
      <c r="G505">
        <v>4</v>
      </c>
    </row>
    <row r="506" spans="1:7" x14ac:dyDescent="0.4">
      <c r="A506">
        <v>2</v>
      </c>
      <c r="B506" t="b">
        <v>1</v>
      </c>
      <c r="C506" s="4">
        <v>29221</v>
      </c>
      <c r="D506" s="4">
        <v>29221</v>
      </c>
      <c r="E506">
        <v>1</v>
      </c>
      <c r="F506" t="b">
        <v>1</v>
      </c>
      <c r="G506">
        <v>4</v>
      </c>
    </row>
    <row r="507" spans="1:7" x14ac:dyDescent="0.4">
      <c r="A507">
        <v>2</v>
      </c>
      <c r="B507" t="b">
        <v>1</v>
      </c>
      <c r="C507" s="4">
        <v>29221</v>
      </c>
      <c r="D507" s="4">
        <v>29221</v>
      </c>
      <c r="E507">
        <v>1</v>
      </c>
      <c r="F507" t="b">
        <v>0</v>
      </c>
      <c r="G507">
        <v>4</v>
      </c>
    </row>
    <row r="508" spans="1:7" x14ac:dyDescent="0.4">
      <c r="A508">
        <v>2</v>
      </c>
      <c r="B508" t="b">
        <v>1</v>
      </c>
      <c r="C508" s="4">
        <v>29221</v>
      </c>
      <c r="D508" s="4">
        <v>45188</v>
      </c>
      <c r="E508">
        <v>1</v>
      </c>
      <c r="F508" t="b">
        <v>1</v>
      </c>
      <c r="G508">
        <v>4</v>
      </c>
    </row>
    <row r="509" spans="1:7" x14ac:dyDescent="0.4">
      <c r="A509">
        <v>2</v>
      </c>
      <c r="B509" t="b">
        <v>1</v>
      </c>
      <c r="C509" s="4">
        <v>29221</v>
      </c>
      <c r="D509" s="4">
        <v>45188</v>
      </c>
      <c r="E509">
        <v>1</v>
      </c>
      <c r="F509" t="b">
        <v>0</v>
      </c>
      <c r="G509">
        <v>4</v>
      </c>
    </row>
    <row r="510" spans="1:7" x14ac:dyDescent="0.4">
      <c r="A510">
        <v>2</v>
      </c>
      <c r="B510" t="b">
        <v>1</v>
      </c>
      <c r="C510" s="4">
        <v>29221</v>
      </c>
      <c r="D510" s="4">
        <v>2958465</v>
      </c>
      <c r="E510">
        <v>1</v>
      </c>
      <c r="F510" t="b">
        <v>1</v>
      </c>
      <c r="G510">
        <v>4</v>
      </c>
    </row>
    <row r="511" spans="1:7" x14ac:dyDescent="0.4">
      <c r="A511">
        <v>2</v>
      </c>
      <c r="B511" t="b">
        <v>1</v>
      </c>
      <c r="C511" s="4">
        <v>29221</v>
      </c>
      <c r="D511" s="4">
        <v>2958465</v>
      </c>
      <c r="E511">
        <v>1</v>
      </c>
      <c r="F511" t="b">
        <v>0</v>
      </c>
      <c r="G511">
        <v>4</v>
      </c>
    </row>
    <row r="512" spans="1:7" x14ac:dyDescent="0.4">
      <c r="A512">
        <v>2</v>
      </c>
      <c r="B512" t="b">
        <v>1</v>
      </c>
      <c r="C512" s="4">
        <v>45188</v>
      </c>
      <c r="D512" s="4">
        <v>29221</v>
      </c>
      <c r="E512">
        <v>1</v>
      </c>
      <c r="F512" t="b">
        <v>1</v>
      </c>
      <c r="G512">
        <v>4</v>
      </c>
    </row>
    <row r="513" spans="1:7" x14ac:dyDescent="0.4">
      <c r="A513">
        <v>2</v>
      </c>
      <c r="B513" t="b">
        <v>1</v>
      </c>
      <c r="C513" s="4">
        <v>45188</v>
      </c>
      <c r="D513" s="4">
        <v>29221</v>
      </c>
      <c r="E513">
        <v>1</v>
      </c>
      <c r="F513" t="b">
        <v>0</v>
      </c>
      <c r="G513">
        <v>4</v>
      </c>
    </row>
    <row r="514" spans="1:7" x14ac:dyDescent="0.4">
      <c r="A514">
        <v>2</v>
      </c>
      <c r="B514" t="b">
        <v>1</v>
      </c>
      <c r="C514" s="4">
        <v>45188</v>
      </c>
      <c r="D514" s="4">
        <v>45188</v>
      </c>
      <c r="E514">
        <v>1</v>
      </c>
      <c r="F514" t="b">
        <v>1</v>
      </c>
      <c r="G514">
        <v>4</v>
      </c>
    </row>
    <row r="515" spans="1:7" x14ac:dyDescent="0.4">
      <c r="A515">
        <v>2</v>
      </c>
      <c r="B515" t="b">
        <v>1</v>
      </c>
      <c r="C515" s="4">
        <v>45188</v>
      </c>
      <c r="D515" s="4">
        <v>45188</v>
      </c>
      <c r="E515">
        <v>1</v>
      </c>
      <c r="F515" t="b">
        <v>0</v>
      </c>
      <c r="G515">
        <v>4</v>
      </c>
    </row>
    <row r="516" spans="1:7" x14ac:dyDescent="0.4">
      <c r="A516">
        <v>2</v>
      </c>
      <c r="B516" t="b">
        <v>1</v>
      </c>
      <c r="C516" s="4">
        <v>45188</v>
      </c>
      <c r="D516" s="4">
        <v>2958465</v>
      </c>
      <c r="E516">
        <v>1</v>
      </c>
      <c r="F516" t="b">
        <v>1</v>
      </c>
      <c r="G516">
        <v>4</v>
      </c>
    </row>
    <row r="517" spans="1:7" x14ac:dyDescent="0.4">
      <c r="A517">
        <v>2</v>
      </c>
      <c r="B517" t="b">
        <v>1</v>
      </c>
      <c r="C517" s="4">
        <v>45188</v>
      </c>
      <c r="D517" s="4">
        <v>2958465</v>
      </c>
      <c r="E517">
        <v>1</v>
      </c>
      <c r="F517" t="b">
        <v>0</v>
      </c>
      <c r="G517">
        <v>4</v>
      </c>
    </row>
    <row r="518" spans="1:7" x14ac:dyDescent="0.4">
      <c r="A518">
        <v>2</v>
      </c>
      <c r="B518" t="b">
        <v>1</v>
      </c>
      <c r="C518" s="4">
        <v>2958465</v>
      </c>
      <c r="D518" s="4">
        <v>29221</v>
      </c>
      <c r="E518">
        <v>1</v>
      </c>
      <c r="F518" t="b">
        <v>1</v>
      </c>
      <c r="G518">
        <v>4</v>
      </c>
    </row>
    <row r="519" spans="1:7" x14ac:dyDescent="0.4">
      <c r="A519">
        <v>2</v>
      </c>
      <c r="B519" t="b">
        <v>1</v>
      </c>
      <c r="C519" s="4">
        <v>2958465</v>
      </c>
      <c r="D519" s="4">
        <v>29221</v>
      </c>
      <c r="E519">
        <v>1</v>
      </c>
      <c r="F519" t="b">
        <v>0</v>
      </c>
      <c r="G519">
        <v>4</v>
      </c>
    </row>
    <row r="520" spans="1:7" x14ac:dyDescent="0.4">
      <c r="A520">
        <v>2</v>
      </c>
      <c r="B520" t="b">
        <v>1</v>
      </c>
      <c r="C520" s="4">
        <v>2958465</v>
      </c>
      <c r="D520" s="4">
        <v>45188</v>
      </c>
      <c r="E520">
        <v>1</v>
      </c>
      <c r="F520" t="b">
        <v>1</v>
      </c>
      <c r="G520">
        <v>4</v>
      </c>
    </row>
    <row r="521" spans="1:7" x14ac:dyDescent="0.4">
      <c r="A521">
        <v>2</v>
      </c>
      <c r="B521" t="b">
        <v>1</v>
      </c>
      <c r="C521" s="4">
        <v>2958465</v>
      </c>
      <c r="D521" s="4">
        <v>45188</v>
      </c>
      <c r="E521">
        <v>1</v>
      </c>
      <c r="F521" t="b">
        <v>0</v>
      </c>
      <c r="G521">
        <v>4</v>
      </c>
    </row>
    <row r="522" spans="1:7" x14ac:dyDescent="0.4">
      <c r="A522">
        <v>2</v>
      </c>
      <c r="B522" t="b">
        <v>1</v>
      </c>
      <c r="C522" s="4">
        <v>2958465</v>
      </c>
      <c r="D522" s="4">
        <v>2958465</v>
      </c>
      <c r="E522">
        <v>1</v>
      </c>
      <c r="F522" t="b">
        <v>1</v>
      </c>
      <c r="G522">
        <v>4</v>
      </c>
    </row>
    <row r="523" spans="1:7" x14ac:dyDescent="0.4">
      <c r="A523">
        <v>2</v>
      </c>
      <c r="B523" t="b">
        <v>1</v>
      </c>
      <c r="C523" s="4">
        <v>2958465</v>
      </c>
      <c r="D523" s="4">
        <v>2958465</v>
      </c>
      <c r="E523">
        <v>1</v>
      </c>
      <c r="F523" t="b">
        <v>0</v>
      </c>
      <c r="G523">
        <v>4</v>
      </c>
    </row>
    <row r="524" spans="1:7" x14ac:dyDescent="0.4">
      <c r="A524">
        <v>2</v>
      </c>
      <c r="B524" t="b">
        <v>0</v>
      </c>
      <c r="C524" s="4">
        <v>29221</v>
      </c>
      <c r="D524" s="4">
        <v>29221</v>
      </c>
      <c r="E524">
        <v>1</v>
      </c>
      <c r="F524" t="b">
        <v>1</v>
      </c>
      <c r="G524">
        <v>4</v>
      </c>
    </row>
    <row r="525" spans="1:7" x14ac:dyDescent="0.4">
      <c r="A525">
        <v>2</v>
      </c>
      <c r="B525" t="b">
        <v>0</v>
      </c>
      <c r="C525" s="4">
        <v>29221</v>
      </c>
      <c r="D525" s="4">
        <v>29221</v>
      </c>
      <c r="E525">
        <v>1</v>
      </c>
      <c r="F525" t="b">
        <v>0</v>
      </c>
      <c r="G525">
        <v>4</v>
      </c>
    </row>
    <row r="526" spans="1:7" x14ac:dyDescent="0.4">
      <c r="A526">
        <v>2</v>
      </c>
      <c r="B526" t="b">
        <v>0</v>
      </c>
      <c r="C526" s="4">
        <v>29221</v>
      </c>
      <c r="D526" s="4">
        <v>45188</v>
      </c>
      <c r="E526">
        <v>1</v>
      </c>
      <c r="F526" t="b">
        <v>1</v>
      </c>
      <c r="G526">
        <v>4</v>
      </c>
    </row>
    <row r="527" spans="1:7" x14ac:dyDescent="0.4">
      <c r="A527">
        <v>2</v>
      </c>
      <c r="B527" t="b">
        <v>0</v>
      </c>
      <c r="C527" s="4">
        <v>29221</v>
      </c>
      <c r="D527" s="4">
        <v>45188</v>
      </c>
      <c r="E527">
        <v>1</v>
      </c>
      <c r="F527" t="b">
        <v>0</v>
      </c>
      <c r="G527">
        <v>4</v>
      </c>
    </row>
    <row r="528" spans="1:7" x14ac:dyDescent="0.4">
      <c r="A528">
        <v>2</v>
      </c>
      <c r="B528" t="b">
        <v>0</v>
      </c>
      <c r="C528" s="4">
        <v>29221</v>
      </c>
      <c r="D528" s="4">
        <v>2958465</v>
      </c>
      <c r="E528">
        <v>1</v>
      </c>
      <c r="F528" t="b">
        <v>1</v>
      </c>
      <c r="G528">
        <v>4</v>
      </c>
    </row>
    <row r="529" spans="1:7" x14ac:dyDescent="0.4">
      <c r="A529">
        <v>2</v>
      </c>
      <c r="B529" t="b">
        <v>0</v>
      </c>
      <c r="C529" s="4">
        <v>29221</v>
      </c>
      <c r="D529" s="4">
        <v>2958465</v>
      </c>
      <c r="E529">
        <v>1</v>
      </c>
      <c r="F529" t="b">
        <v>0</v>
      </c>
      <c r="G529">
        <v>4</v>
      </c>
    </row>
    <row r="530" spans="1:7" x14ac:dyDescent="0.4">
      <c r="A530">
        <v>2</v>
      </c>
      <c r="B530" t="b">
        <v>0</v>
      </c>
      <c r="C530" s="4">
        <v>45188</v>
      </c>
      <c r="D530" s="4">
        <v>29221</v>
      </c>
      <c r="E530">
        <v>1</v>
      </c>
      <c r="F530" t="b">
        <v>1</v>
      </c>
      <c r="G530">
        <v>4</v>
      </c>
    </row>
    <row r="531" spans="1:7" x14ac:dyDescent="0.4">
      <c r="A531">
        <v>2</v>
      </c>
      <c r="B531" t="b">
        <v>0</v>
      </c>
      <c r="C531" s="4">
        <v>45188</v>
      </c>
      <c r="D531" s="4">
        <v>29221</v>
      </c>
      <c r="E531">
        <v>1</v>
      </c>
      <c r="F531" t="b">
        <v>0</v>
      </c>
      <c r="G531">
        <v>4</v>
      </c>
    </row>
    <row r="532" spans="1:7" x14ac:dyDescent="0.4">
      <c r="A532">
        <v>2</v>
      </c>
      <c r="B532" t="b">
        <v>0</v>
      </c>
      <c r="C532" s="4">
        <v>45188</v>
      </c>
      <c r="D532" s="4">
        <v>45188</v>
      </c>
      <c r="E532">
        <v>1</v>
      </c>
      <c r="F532" t="b">
        <v>1</v>
      </c>
      <c r="G532">
        <v>4</v>
      </c>
    </row>
    <row r="533" spans="1:7" x14ac:dyDescent="0.4">
      <c r="A533">
        <v>2</v>
      </c>
      <c r="B533" t="b">
        <v>0</v>
      </c>
      <c r="C533" s="4">
        <v>45188</v>
      </c>
      <c r="D533" s="4">
        <v>45188</v>
      </c>
      <c r="E533">
        <v>1</v>
      </c>
      <c r="F533" t="b">
        <v>0</v>
      </c>
      <c r="G533">
        <v>4</v>
      </c>
    </row>
    <row r="534" spans="1:7" x14ac:dyDescent="0.4">
      <c r="A534">
        <v>2</v>
      </c>
      <c r="B534" t="b">
        <v>0</v>
      </c>
      <c r="C534" s="4">
        <v>45188</v>
      </c>
      <c r="D534" s="4">
        <v>2958465</v>
      </c>
      <c r="E534">
        <v>1</v>
      </c>
      <c r="F534" t="b">
        <v>1</v>
      </c>
      <c r="G534">
        <v>4</v>
      </c>
    </row>
    <row r="535" spans="1:7" x14ac:dyDescent="0.4">
      <c r="A535">
        <v>2</v>
      </c>
      <c r="B535" t="b">
        <v>0</v>
      </c>
      <c r="C535" s="4">
        <v>45188</v>
      </c>
      <c r="D535" s="4">
        <v>2958465</v>
      </c>
      <c r="E535">
        <v>1</v>
      </c>
      <c r="F535" t="b">
        <v>0</v>
      </c>
      <c r="G535">
        <v>4</v>
      </c>
    </row>
    <row r="536" spans="1:7" x14ac:dyDescent="0.4">
      <c r="A536">
        <v>2</v>
      </c>
      <c r="B536" t="b">
        <v>0</v>
      </c>
      <c r="C536" s="4">
        <v>2958465</v>
      </c>
      <c r="D536" s="4">
        <v>29221</v>
      </c>
      <c r="E536">
        <v>1</v>
      </c>
      <c r="F536" t="b">
        <v>1</v>
      </c>
      <c r="G536">
        <v>4</v>
      </c>
    </row>
    <row r="537" spans="1:7" x14ac:dyDescent="0.4">
      <c r="A537">
        <v>2</v>
      </c>
      <c r="B537" t="b">
        <v>0</v>
      </c>
      <c r="C537" s="4">
        <v>2958465</v>
      </c>
      <c r="D537" s="4">
        <v>29221</v>
      </c>
      <c r="E537">
        <v>1</v>
      </c>
      <c r="F537" t="b">
        <v>0</v>
      </c>
      <c r="G537">
        <v>4</v>
      </c>
    </row>
    <row r="538" spans="1:7" x14ac:dyDescent="0.4">
      <c r="A538">
        <v>2</v>
      </c>
      <c r="B538" t="b">
        <v>0</v>
      </c>
      <c r="C538" s="4">
        <v>2958465</v>
      </c>
      <c r="D538" s="4">
        <v>45188</v>
      </c>
      <c r="E538">
        <v>1</v>
      </c>
      <c r="F538" t="b">
        <v>1</v>
      </c>
      <c r="G538">
        <v>4</v>
      </c>
    </row>
    <row r="539" spans="1:7" x14ac:dyDescent="0.4">
      <c r="A539">
        <v>2</v>
      </c>
      <c r="B539" t="b">
        <v>0</v>
      </c>
      <c r="C539" s="4">
        <v>2958465</v>
      </c>
      <c r="D539" s="4">
        <v>45188</v>
      </c>
      <c r="E539">
        <v>1</v>
      </c>
      <c r="F539" t="b">
        <v>0</v>
      </c>
      <c r="G539">
        <v>4</v>
      </c>
    </row>
    <row r="540" spans="1:7" x14ac:dyDescent="0.4">
      <c r="A540">
        <v>2</v>
      </c>
      <c r="B540" t="b">
        <v>0</v>
      </c>
      <c r="C540" s="4">
        <v>2958465</v>
      </c>
      <c r="D540" s="4">
        <v>2958465</v>
      </c>
      <c r="E540">
        <v>1</v>
      </c>
      <c r="F540" t="b">
        <v>1</v>
      </c>
      <c r="G540">
        <v>4</v>
      </c>
    </row>
    <row r="541" spans="1:7" x14ac:dyDescent="0.4">
      <c r="A541">
        <v>2</v>
      </c>
      <c r="B541" t="b">
        <v>0</v>
      </c>
      <c r="C541" s="4">
        <v>2958465</v>
      </c>
      <c r="D541" s="4">
        <v>2958465</v>
      </c>
      <c r="E541">
        <v>1</v>
      </c>
      <c r="F541" t="b">
        <v>0</v>
      </c>
      <c r="G541">
        <v>4</v>
      </c>
    </row>
    <row r="542" spans="1:7" x14ac:dyDescent="0.4">
      <c r="A542">
        <v>0</v>
      </c>
      <c r="B542" t="b">
        <v>1</v>
      </c>
      <c r="C542" s="4">
        <v>29221</v>
      </c>
      <c r="D542" s="4">
        <v>29221</v>
      </c>
      <c r="E542">
        <v>1</v>
      </c>
      <c r="F542" t="b">
        <v>1</v>
      </c>
      <c r="G542">
        <v>5</v>
      </c>
    </row>
    <row r="543" spans="1:7" x14ac:dyDescent="0.4">
      <c r="A543">
        <v>0</v>
      </c>
      <c r="B543" t="b">
        <v>1</v>
      </c>
      <c r="C543" s="4">
        <v>29221</v>
      </c>
      <c r="D543" s="4">
        <v>29221</v>
      </c>
      <c r="E543">
        <v>1</v>
      </c>
      <c r="F543" t="b">
        <v>0</v>
      </c>
      <c r="G543">
        <v>5</v>
      </c>
    </row>
    <row r="544" spans="1:7" x14ac:dyDescent="0.4">
      <c r="A544">
        <v>0</v>
      </c>
      <c r="B544" t="b">
        <v>1</v>
      </c>
      <c r="C544" s="4">
        <v>29221</v>
      </c>
      <c r="D544" s="4">
        <v>45188</v>
      </c>
      <c r="E544">
        <v>1</v>
      </c>
      <c r="F544" t="b">
        <v>1</v>
      </c>
      <c r="G544">
        <v>5</v>
      </c>
    </row>
    <row r="545" spans="1:7" x14ac:dyDescent="0.4">
      <c r="A545">
        <v>0</v>
      </c>
      <c r="B545" t="b">
        <v>1</v>
      </c>
      <c r="C545" s="4">
        <v>29221</v>
      </c>
      <c r="D545" s="4">
        <v>45188</v>
      </c>
      <c r="E545">
        <v>1</v>
      </c>
      <c r="F545" t="b">
        <v>0</v>
      </c>
      <c r="G545">
        <v>5</v>
      </c>
    </row>
    <row r="546" spans="1:7" x14ac:dyDescent="0.4">
      <c r="A546">
        <v>0</v>
      </c>
      <c r="B546" t="b">
        <v>1</v>
      </c>
      <c r="C546" s="4">
        <v>29221</v>
      </c>
      <c r="D546" s="4">
        <v>2958465</v>
      </c>
      <c r="E546">
        <v>1</v>
      </c>
      <c r="F546" t="b">
        <v>1</v>
      </c>
      <c r="G546">
        <v>5</v>
      </c>
    </row>
    <row r="547" spans="1:7" x14ac:dyDescent="0.4">
      <c r="A547">
        <v>0</v>
      </c>
      <c r="B547" t="b">
        <v>1</v>
      </c>
      <c r="C547" s="4">
        <v>29221</v>
      </c>
      <c r="D547" s="4">
        <v>2958465</v>
      </c>
      <c r="E547">
        <v>1</v>
      </c>
      <c r="F547" t="b">
        <v>0</v>
      </c>
      <c r="G547">
        <v>5</v>
      </c>
    </row>
    <row r="548" spans="1:7" x14ac:dyDescent="0.4">
      <c r="A548">
        <v>0</v>
      </c>
      <c r="B548" t="b">
        <v>1</v>
      </c>
      <c r="C548" s="4">
        <v>45188</v>
      </c>
      <c r="D548" s="4">
        <v>29221</v>
      </c>
      <c r="E548">
        <v>1</v>
      </c>
      <c r="F548" t="b">
        <v>1</v>
      </c>
      <c r="G548">
        <v>5</v>
      </c>
    </row>
    <row r="549" spans="1:7" x14ac:dyDescent="0.4">
      <c r="A549">
        <v>0</v>
      </c>
      <c r="B549" t="b">
        <v>1</v>
      </c>
      <c r="C549" s="4">
        <v>45188</v>
      </c>
      <c r="D549" s="4">
        <v>29221</v>
      </c>
      <c r="E549">
        <v>1</v>
      </c>
      <c r="F549" t="b">
        <v>0</v>
      </c>
      <c r="G549">
        <v>5</v>
      </c>
    </row>
    <row r="550" spans="1:7" x14ac:dyDescent="0.4">
      <c r="A550">
        <v>0</v>
      </c>
      <c r="B550" t="b">
        <v>1</v>
      </c>
      <c r="C550" s="4">
        <v>45188</v>
      </c>
      <c r="D550" s="4">
        <v>45188</v>
      </c>
      <c r="E550">
        <v>1</v>
      </c>
      <c r="F550" t="b">
        <v>1</v>
      </c>
      <c r="G550">
        <v>5</v>
      </c>
    </row>
    <row r="551" spans="1:7" x14ac:dyDescent="0.4">
      <c r="A551">
        <v>0</v>
      </c>
      <c r="B551" t="b">
        <v>1</v>
      </c>
      <c r="C551" s="4">
        <v>45188</v>
      </c>
      <c r="D551" s="4">
        <v>45188</v>
      </c>
      <c r="E551">
        <v>1</v>
      </c>
      <c r="F551" t="b">
        <v>0</v>
      </c>
      <c r="G551">
        <v>5</v>
      </c>
    </row>
    <row r="552" spans="1:7" x14ac:dyDescent="0.4">
      <c r="A552">
        <v>0</v>
      </c>
      <c r="B552" t="b">
        <v>1</v>
      </c>
      <c r="C552" s="4">
        <v>45188</v>
      </c>
      <c r="D552" s="4">
        <v>2958465</v>
      </c>
      <c r="E552">
        <v>1</v>
      </c>
      <c r="F552" t="b">
        <v>1</v>
      </c>
      <c r="G552">
        <v>5</v>
      </c>
    </row>
    <row r="553" spans="1:7" x14ac:dyDescent="0.4">
      <c r="A553">
        <v>0</v>
      </c>
      <c r="B553" t="b">
        <v>1</v>
      </c>
      <c r="C553" s="4">
        <v>45188</v>
      </c>
      <c r="D553" s="4">
        <v>2958465</v>
      </c>
      <c r="E553">
        <v>1</v>
      </c>
      <c r="F553" t="b">
        <v>0</v>
      </c>
      <c r="G553">
        <v>5</v>
      </c>
    </row>
    <row r="554" spans="1:7" x14ac:dyDescent="0.4">
      <c r="A554">
        <v>0</v>
      </c>
      <c r="B554" t="b">
        <v>1</v>
      </c>
      <c r="C554" s="4">
        <v>2958465</v>
      </c>
      <c r="D554" s="4">
        <v>29221</v>
      </c>
      <c r="E554">
        <v>1</v>
      </c>
      <c r="F554" t="b">
        <v>1</v>
      </c>
      <c r="G554">
        <v>5</v>
      </c>
    </row>
    <row r="555" spans="1:7" x14ac:dyDescent="0.4">
      <c r="A555">
        <v>0</v>
      </c>
      <c r="B555" t="b">
        <v>1</v>
      </c>
      <c r="C555" s="4">
        <v>2958465</v>
      </c>
      <c r="D555" s="4">
        <v>29221</v>
      </c>
      <c r="E555">
        <v>1</v>
      </c>
      <c r="F555" t="b">
        <v>0</v>
      </c>
      <c r="G555">
        <v>5</v>
      </c>
    </row>
    <row r="556" spans="1:7" x14ac:dyDescent="0.4">
      <c r="A556">
        <v>0</v>
      </c>
      <c r="B556" t="b">
        <v>1</v>
      </c>
      <c r="C556" s="4">
        <v>2958465</v>
      </c>
      <c r="D556" s="4">
        <v>45188</v>
      </c>
      <c r="E556">
        <v>1</v>
      </c>
      <c r="F556" t="b">
        <v>1</v>
      </c>
      <c r="G556">
        <v>5</v>
      </c>
    </row>
    <row r="557" spans="1:7" x14ac:dyDescent="0.4">
      <c r="A557">
        <v>0</v>
      </c>
      <c r="B557" t="b">
        <v>1</v>
      </c>
      <c r="C557" s="4">
        <v>2958465</v>
      </c>
      <c r="D557" s="4">
        <v>45188</v>
      </c>
      <c r="E557">
        <v>1</v>
      </c>
      <c r="F557" t="b">
        <v>0</v>
      </c>
      <c r="G557">
        <v>5</v>
      </c>
    </row>
    <row r="558" spans="1:7" x14ac:dyDescent="0.4">
      <c r="A558">
        <v>0</v>
      </c>
      <c r="B558" t="b">
        <v>1</v>
      </c>
      <c r="C558" s="4">
        <v>2958465</v>
      </c>
      <c r="D558" s="4">
        <v>2958465</v>
      </c>
      <c r="E558">
        <v>1</v>
      </c>
      <c r="F558" t="b">
        <v>1</v>
      </c>
      <c r="G558">
        <v>5</v>
      </c>
    </row>
    <row r="559" spans="1:7" x14ac:dyDescent="0.4">
      <c r="A559">
        <v>0</v>
      </c>
      <c r="B559" t="b">
        <v>1</v>
      </c>
      <c r="C559" s="4">
        <v>2958465</v>
      </c>
      <c r="D559" s="4">
        <v>2958465</v>
      </c>
      <c r="E559">
        <v>1</v>
      </c>
      <c r="F559" t="b">
        <v>0</v>
      </c>
      <c r="G559">
        <v>5</v>
      </c>
    </row>
    <row r="560" spans="1:7" x14ac:dyDescent="0.4">
      <c r="A560">
        <v>0</v>
      </c>
      <c r="B560" t="b">
        <v>0</v>
      </c>
      <c r="C560" s="4">
        <v>29221</v>
      </c>
      <c r="D560" s="4">
        <v>29221</v>
      </c>
      <c r="E560">
        <v>1</v>
      </c>
      <c r="F560" t="b">
        <v>1</v>
      </c>
      <c r="G560">
        <v>5</v>
      </c>
    </row>
    <row r="561" spans="1:7" x14ac:dyDescent="0.4">
      <c r="A561">
        <v>0</v>
      </c>
      <c r="B561" t="b">
        <v>0</v>
      </c>
      <c r="C561" s="4">
        <v>29221</v>
      </c>
      <c r="D561" s="4">
        <v>29221</v>
      </c>
      <c r="E561">
        <v>1</v>
      </c>
      <c r="F561" t="b">
        <v>0</v>
      </c>
      <c r="G561">
        <v>5</v>
      </c>
    </row>
    <row r="562" spans="1:7" x14ac:dyDescent="0.4">
      <c r="A562">
        <v>0</v>
      </c>
      <c r="B562" t="b">
        <v>0</v>
      </c>
      <c r="C562" s="4">
        <v>29221</v>
      </c>
      <c r="D562" s="4">
        <v>45188</v>
      </c>
      <c r="E562">
        <v>1</v>
      </c>
      <c r="F562" t="b">
        <v>1</v>
      </c>
      <c r="G562">
        <v>5</v>
      </c>
    </row>
    <row r="563" spans="1:7" x14ac:dyDescent="0.4">
      <c r="A563">
        <v>0</v>
      </c>
      <c r="B563" t="b">
        <v>0</v>
      </c>
      <c r="C563" s="4">
        <v>29221</v>
      </c>
      <c r="D563" s="4">
        <v>45188</v>
      </c>
      <c r="E563">
        <v>1</v>
      </c>
      <c r="F563" t="b">
        <v>0</v>
      </c>
      <c r="G563">
        <v>5</v>
      </c>
    </row>
    <row r="564" spans="1:7" x14ac:dyDescent="0.4">
      <c r="A564">
        <v>0</v>
      </c>
      <c r="B564" t="b">
        <v>0</v>
      </c>
      <c r="C564" s="4">
        <v>29221</v>
      </c>
      <c r="D564" s="4">
        <v>2958465</v>
      </c>
      <c r="E564">
        <v>1</v>
      </c>
      <c r="F564" t="b">
        <v>1</v>
      </c>
      <c r="G564">
        <v>5</v>
      </c>
    </row>
    <row r="565" spans="1:7" x14ac:dyDescent="0.4">
      <c r="A565">
        <v>0</v>
      </c>
      <c r="B565" t="b">
        <v>0</v>
      </c>
      <c r="C565" s="4">
        <v>29221</v>
      </c>
      <c r="D565" s="4">
        <v>2958465</v>
      </c>
      <c r="E565">
        <v>1</v>
      </c>
      <c r="F565" t="b">
        <v>0</v>
      </c>
      <c r="G565">
        <v>5</v>
      </c>
    </row>
    <row r="566" spans="1:7" x14ac:dyDescent="0.4">
      <c r="A566">
        <v>0</v>
      </c>
      <c r="B566" t="b">
        <v>0</v>
      </c>
      <c r="C566" s="4">
        <v>45188</v>
      </c>
      <c r="D566" s="4">
        <v>29221</v>
      </c>
      <c r="E566">
        <v>1</v>
      </c>
      <c r="F566" t="b">
        <v>1</v>
      </c>
      <c r="G566">
        <v>5</v>
      </c>
    </row>
    <row r="567" spans="1:7" x14ac:dyDescent="0.4">
      <c r="A567">
        <v>0</v>
      </c>
      <c r="B567" t="b">
        <v>0</v>
      </c>
      <c r="C567" s="4">
        <v>45188</v>
      </c>
      <c r="D567" s="4">
        <v>29221</v>
      </c>
      <c r="E567">
        <v>1</v>
      </c>
      <c r="F567" t="b">
        <v>0</v>
      </c>
      <c r="G567">
        <v>5</v>
      </c>
    </row>
    <row r="568" spans="1:7" x14ac:dyDescent="0.4">
      <c r="A568">
        <v>0</v>
      </c>
      <c r="B568" t="b">
        <v>0</v>
      </c>
      <c r="C568" s="4">
        <v>45188</v>
      </c>
      <c r="D568" s="4">
        <v>45188</v>
      </c>
      <c r="E568">
        <v>1</v>
      </c>
      <c r="F568" t="b">
        <v>1</v>
      </c>
      <c r="G568">
        <v>5</v>
      </c>
    </row>
    <row r="569" spans="1:7" x14ac:dyDescent="0.4">
      <c r="A569">
        <v>0</v>
      </c>
      <c r="B569" t="b">
        <v>0</v>
      </c>
      <c r="C569" s="4">
        <v>45188</v>
      </c>
      <c r="D569" s="4">
        <v>45188</v>
      </c>
      <c r="E569">
        <v>1</v>
      </c>
      <c r="F569" t="b">
        <v>0</v>
      </c>
      <c r="G569">
        <v>5</v>
      </c>
    </row>
    <row r="570" spans="1:7" x14ac:dyDescent="0.4">
      <c r="A570">
        <v>0</v>
      </c>
      <c r="B570" t="b">
        <v>0</v>
      </c>
      <c r="C570" s="4">
        <v>45188</v>
      </c>
      <c r="D570" s="4">
        <v>2958465</v>
      </c>
      <c r="E570">
        <v>1</v>
      </c>
      <c r="F570" t="b">
        <v>1</v>
      </c>
      <c r="G570">
        <v>5</v>
      </c>
    </row>
    <row r="571" spans="1:7" x14ac:dyDescent="0.4">
      <c r="A571">
        <v>0</v>
      </c>
      <c r="B571" t="b">
        <v>0</v>
      </c>
      <c r="C571" s="4">
        <v>45188</v>
      </c>
      <c r="D571" s="4">
        <v>2958465</v>
      </c>
      <c r="E571">
        <v>1</v>
      </c>
      <c r="F571" t="b">
        <v>0</v>
      </c>
      <c r="G571">
        <v>5</v>
      </c>
    </row>
    <row r="572" spans="1:7" x14ac:dyDescent="0.4">
      <c r="A572">
        <v>0</v>
      </c>
      <c r="B572" t="b">
        <v>0</v>
      </c>
      <c r="C572" s="4">
        <v>2958465</v>
      </c>
      <c r="D572" s="4">
        <v>29221</v>
      </c>
      <c r="E572">
        <v>1</v>
      </c>
      <c r="F572" t="b">
        <v>1</v>
      </c>
      <c r="G572">
        <v>5</v>
      </c>
    </row>
    <row r="573" spans="1:7" x14ac:dyDescent="0.4">
      <c r="A573">
        <v>0</v>
      </c>
      <c r="B573" t="b">
        <v>0</v>
      </c>
      <c r="C573" s="4">
        <v>2958465</v>
      </c>
      <c r="D573" s="4">
        <v>29221</v>
      </c>
      <c r="E573">
        <v>1</v>
      </c>
      <c r="F573" t="b">
        <v>0</v>
      </c>
      <c r="G573">
        <v>5</v>
      </c>
    </row>
    <row r="574" spans="1:7" x14ac:dyDescent="0.4">
      <c r="A574">
        <v>0</v>
      </c>
      <c r="B574" t="b">
        <v>0</v>
      </c>
      <c r="C574" s="4">
        <v>2958465</v>
      </c>
      <c r="D574" s="4">
        <v>45188</v>
      </c>
      <c r="E574">
        <v>1</v>
      </c>
      <c r="F574" t="b">
        <v>1</v>
      </c>
      <c r="G574">
        <v>5</v>
      </c>
    </row>
    <row r="575" spans="1:7" x14ac:dyDescent="0.4">
      <c r="A575">
        <v>0</v>
      </c>
      <c r="B575" t="b">
        <v>0</v>
      </c>
      <c r="C575" s="4">
        <v>2958465</v>
      </c>
      <c r="D575" s="4">
        <v>45188</v>
      </c>
      <c r="E575">
        <v>1</v>
      </c>
      <c r="F575" t="b">
        <v>0</v>
      </c>
      <c r="G575">
        <v>5</v>
      </c>
    </row>
    <row r="576" spans="1:7" x14ac:dyDescent="0.4">
      <c r="A576">
        <v>0</v>
      </c>
      <c r="B576" t="b">
        <v>0</v>
      </c>
      <c r="C576" s="4">
        <v>2958465</v>
      </c>
      <c r="D576" s="4">
        <v>2958465</v>
      </c>
      <c r="E576">
        <v>1</v>
      </c>
      <c r="F576" t="b">
        <v>1</v>
      </c>
      <c r="G576">
        <v>5</v>
      </c>
    </row>
    <row r="577" spans="1:7" x14ac:dyDescent="0.4">
      <c r="A577">
        <v>0</v>
      </c>
      <c r="B577" t="b">
        <v>0</v>
      </c>
      <c r="C577" s="4">
        <v>2958465</v>
      </c>
      <c r="D577" s="4">
        <v>2958465</v>
      </c>
      <c r="E577">
        <v>1</v>
      </c>
      <c r="F577" t="b">
        <v>0</v>
      </c>
      <c r="G577">
        <v>5</v>
      </c>
    </row>
    <row r="578" spans="1:7" x14ac:dyDescent="0.4">
      <c r="A578">
        <v>1</v>
      </c>
      <c r="B578" t="b">
        <v>1</v>
      </c>
      <c r="C578" s="4">
        <v>29221</v>
      </c>
      <c r="D578" s="4">
        <v>29221</v>
      </c>
      <c r="E578">
        <v>1</v>
      </c>
      <c r="F578" t="b">
        <v>1</v>
      </c>
      <c r="G578">
        <v>5</v>
      </c>
    </row>
    <row r="579" spans="1:7" x14ac:dyDescent="0.4">
      <c r="A579">
        <v>1</v>
      </c>
      <c r="B579" t="b">
        <v>1</v>
      </c>
      <c r="C579" s="4">
        <v>29221</v>
      </c>
      <c r="D579" s="4">
        <v>29221</v>
      </c>
      <c r="E579">
        <v>1</v>
      </c>
      <c r="F579" t="b">
        <v>0</v>
      </c>
      <c r="G579">
        <v>5</v>
      </c>
    </row>
    <row r="580" spans="1:7" x14ac:dyDescent="0.4">
      <c r="A580">
        <v>1</v>
      </c>
      <c r="B580" t="b">
        <v>1</v>
      </c>
      <c r="C580" s="4">
        <v>29221</v>
      </c>
      <c r="D580" s="4">
        <v>45188</v>
      </c>
      <c r="E580">
        <v>1</v>
      </c>
      <c r="F580" t="b">
        <v>1</v>
      </c>
      <c r="G580">
        <v>5</v>
      </c>
    </row>
    <row r="581" spans="1:7" x14ac:dyDescent="0.4">
      <c r="A581">
        <v>1</v>
      </c>
      <c r="B581" t="b">
        <v>1</v>
      </c>
      <c r="C581" s="4">
        <v>29221</v>
      </c>
      <c r="D581" s="4">
        <v>45188</v>
      </c>
      <c r="E581">
        <v>1</v>
      </c>
      <c r="F581" t="b">
        <v>0</v>
      </c>
      <c r="G581">
        <v>5</v>
      </c>
    </row>
    <row r="582" spans="1:7" x14ac:dyDescent="0.4">
      <c r="A582">
        <v>1</v>
      </c>
      <c r="B582" t="b">
        <v>1</v>
      </c>
      <c r="C582" s="4">
        <v>29221</v>
      </c>
      <c r="D582" s="4">
        <v>2958465</v>
      </c>
      <c r="E582">
        <v>1</v>
      </c>
      <c r="F582" t="b">
        <v>1</v>
      </c>
      <c r="G582">
        <v>5</v>
      </c>
    </row>
    <row r="583" spans="1:7" x14ac:dyDescent="0.4">
      <c r="A583">
        <v>1</v>
      </c>
      <c r="B583" t="b">
        <v>1</v>
      </c>
      <c r="C583" s="4">
        <v>29221</v>
      </c>
      <c r="D583" s="4">
        <v>2958465</v>
      </c>
      <c r="E583">
        <v>1</v>
      </c>
      <c r="F583" t="b">
        <v>0</v>
      </c>
      <c r="G583">
        <v>5</v>
      </c>
    </row>
    <row r="584" spans="1:7" x14ac:dyDescent="0.4">
      <c r="A584">
        <v>1</v>
      </c>
      <c r="B584" t="b">
        <v>1</v>
      </c>
      <c r="C584" s="4">
        <v>45188</v>
      </c>
      <c r="D584" s="4">
        <v>29221</v>
      </c>
      <c r="E584">
        <v>1</v>
      </c>
      <c r="F584" t="b">
        <v>1</v>
      </c>
      <c r="G584">
        <v>5</v>
      </c>
    </row>
    <row r="585" spans="1:7" x14ac:dyDescent="0.4">
      <c r="A585">
        <v>1</v>
      </c>
      <c r="B585" t="b">
        <v>1</v>
      </c>
      <c r="C585" s="4">
        <v>45188</v>
      </c>
      <c r="D585" s="4">
        <v>29221</v>
      </c>
      <c r="E585">
        <v>1</v>
      </c>
      <c r="F585" t="b">
        <v>0</v>
      </c>
      <c r="G585">
        <v>5</v>
      </c>
    </row>
    <row r="586" spans="1:7" x14ac:dyDescent="0.4">
      <c r="A586">
        <v>1</v>
      </c>
      <c r="B586" t="b">
        <v>1</v>
      </c>
      <c r="C586" s="4">
        <v>45188</v>
      </c>
      <c r="D586" s="4">
        <v>45188</v>
      </c>
      <c r="E586">
        <v>1</v>
      </c>
      <c r="F586" t="b">
        <v>1</v>
      </c>
      <c r="G586">
        <v>5</v>
      </c>
    </row>
    <row r="587" spans="1:7" x14ac:dyDescent="0.4">
      <c r="A587">
        <v>1</v>
      </c>
      <c r="B587" t="b">
        <v>1</v>
      </c>
      <c r="C587" s="4">
        <v>45188</v>
      </c>
      <c r="D587" s="4">
        <v>45188</v>
      </c>
      <c r="E587">
        <v>1</v>
      </c>
      <c r="F587" t="b">
        <v>0</v>
      </c>
      <c r="G587">
        <v>5</v>
      </c>
    </row>
    <row r="588" spans="1:7" x14ac:dyDescent="0.4">
      <c r="A588">
        <v>1</v>
      </c>
      <c r="B588" t="b">
        <v>1</v>
      </c>
      <c r="C588" s="4">
        <v>45188</v>
      </c>
      <c r="D588" s="4">
        <v>2958465</v>
      </c>
      <c r="E588">
        <v>1</v>
      </c>
      <c r="F588" t="b">
        <v>1</v>
      </c>
      <c r="G588">
        <v>5</v>
      </c>
    </row>
    <row r="589" spans="1:7" x14ac:dyDescent="0.4">
      <c r="A589">
        <v>1</v>
      </c>
      <c r="B589" t="b">
        <v>1</v>
      </c>
      <c r="C589" s="4">
        <v>45188</v>
      </c>
      <c r="D589" s="4">
        <v>2958465</v>
      </c>
      <c r="E589">
        <v>1</v>
      </c>
      <c r="F589" t="b">
        <v>0</v>
      </c>
      <c r="G589">
        <v>5</v>
      </c>
    </row>
    <row r="590" spans="1:7" x14ac:dyDescent="0.4">
      <c r="A590">
        <v>1</v>
      </c>
      <c r="B590" t="b">
        <v>1</v>
      </c>
      <c r="C590" s="4">
        <v>2958465</v>
      </c>
      <c r="D590" s="4">
        <v>29221</v>
      </c>
      <c r="E590">
        <v>1</v>
      </c>
      <c r="F590" t="b">
        <v>1</v>
      </c>
      <c r="G590">
        <v>5</v>
      </c>
    </row>
    <row r="591" spans="1:7" x14ac:dyDescent="0.4">
      <c r="A591">
        <v>1</v>
      </c>
      <c r="B591" t="b">
        <v>1</v>
      </c>
      <c r="C591" s="4">
        <v>2958465</v>
      </c>
      <c r="D591" s="4">
        <v>29221</v>
      </c>
      <c r="E591">
        <v>1</v>
      </c>
      <c r="F591" t="b">
        <v>0</v>
      </c>
      <c r="G591">
        <v>5</v>
      </c>
    </row>
    <row r="592" spans="1:7" x14ac:dyDescent="0.4">
      <c r="A592">
        <v>1</v>
      </c>
      <c r="B592" t="b">
        <v>1</v>
      </c>
      <c r="C592" s="4">
        <v>2958465</v>
      </c>
      <c r="D592" s="4">
        <v>45188</v>
      </c>
      <c r="E592">
        <v>1</v>
      </c>
      <c r="F592" t="b">
        <v>1</v>
      </c>
      <c r="G592">
        <v>5</v>
      </c>
    </row>
    <row r="593" spans="1:7" x14ac:dyDescent="0.4">
      <c r="A593">
        <v>1</v>
      </c>
      <c r="B593" t="b">
        <v>1</v>
      </c>
      <c r="C593" s="4">
        <v>2958465</v>
      </c>
      <c r="D593" s="4">
        <v>45188</v>
      </c>
      <c r="E593">
        <v>1</v>
      </c>
      <c r="F593" t="b">
        <v>0</v>
      </c>
      <c r="G593">
        <v>5</v>
      </c>
    </row>
    <row r="594" spans="1:7" x14ac:dyDescent="0.4">
      <c r="A594">
        <v>1</v>
      </c>
      <c r="B594" t="b">
        <v>1</v>
      </c>
      <c r="C594" s="4">
        <v>2958465</v>
      </c>
      <c r="D594" s="4">
        <v>2958465</v>
      </c>
      <c r="E594">
        <v>1</v>
      </c>
      <c r="F594" t="b">
        <v>1</v>
      </c>
      <c r="G594">
        <v>5</v>
      </c>
    </row>
    <row r="595" spans="1:7" x14ac:dyDescent="0.4">
      <c r="A595">
        <v>1</v>
      </c>
      <c r="B595" t="b">
        <v>1</v>
      </c>
      <c r="C595" s="4">
        <v>2958465</v>
      </c>
      <c r="D595" s="4">
        <v>2958465</v>
      </c>
      <c r="E595">
        <v>1</v>
      </c>
      <c r="F595" t="b">
        <v>0</v>
      </c>
      <c r="G595">
        <v>5</v>
      </c>
    </row>
    <row r="596" spans="1:7" x14ac:dyDescent="0.4">
      <c r="A596">
        <v>1</v>
      </c>
      <c r="B596" t="b">
        <v>0</v>
      </c>
      <c r="C596" s="4">
        <v>29221</v>
      </c>
      <c r="D596" s="4">
        <v>29221</v>
      </c>
      <c r="E596">
        <v>1</v>
      </c>
      <c r="F596" t="b">
        <v>1</v>
      </c>
      <c r="G596">
        <v>5</v>
      </c>
    </row>
    <row r="597" spans="1:7" x14ac:dyDescent="0.4">
      <c r="A597">
        <v>1</v>
      </c>
      <c r="B597" t="b">
        <v>0</v>
      </c>
      <c r="C597" s="4">
        <v>29221</v>
      </c>
      <c r="D597" s="4">
        <v>29221</v>
      </c>
      <c r="E597">
        <v>1</v>
      </c>
      <c r="F597" t="b">
        <v>0</v>
      </c>
      <c r="G597">
        <v>5</v>
      </c>
    </row>
    <row r="598" spans="1:7" x14ac:dyDescent="0.4">
      <c r="A598">
        <v>1</v>
      </c>
      <c r="B598" t="b">
        <v>0</v>
      </c>
      <c r="C598" s="4">
        <v>29221</v>
      </c>
      <c r="D598" s="4">
        <v>45188</v>
      </c>
      <c r="E598">
        <v>1</v>
      </c>
      <c r="F598" t="b">
        <v>1</v>
      </c>
      <c r="G598">
        <v>5</v>
      </c>
    </row>
    <row r="599" spans="1:7" x14ac:dyDescent="0.4">
      <c r="A599">
        <v>1</v>
      </c>
      <c r="B599" t="b">
        <v>0</v>
      </c>
      <c r="C599" s="4">
        <v>29221</v>
      </c>
      <c r="D599" s="4">
        <v>45188</v>
      </c>
      <c r="E599">
        <v>1</v>
      </c>
      <c r="F599" t="b">
        <v>0</v>
      </c>
      <c r="G599">
        <v>5</v>
      </c>
    </row>
    <row r="600" spans="1:7" x14ac:dyDescent="0.4">
      <c r="A600">
        <v>1</v>
      </c>
      <c r="B600" t="b">
        <v>0</v>
      </c>
      <c r="C600" s="4">
        <v>29221</v>
      </c>
      <c r="D600" s="4">
        <v>2958465</v>
      </c>
      <c r="E600">
        <v>1</v>
      </c>
      <c r="F600" t="b">
        <v>1</v>
      </c>
      <c r="G600">
        <v>5</v>
      </c>
    </row>
    <row r="601" spans="1:7" x14ac:dyDescent="0.4">
      <c r="A601">
        <v>1</v>
      </c>
      <c r="B601" t="b">
        <v>0</v>
      </c>
      <c r="C601" s="4">
        <v>29221</v>
      </c>
      <c r="D601" s="4">
        <v>2958465</v>
      </c>
      <c r="E601">
        <v>1</v>
      </c>
      <c r="F601" t="b">
        <v>0</v>
      </c>
      <c r="G601">
        <v>5</v>
      </c>
    </row>
    <row r="602" spans="1:7" x14ac:dyDescent="0.4">
      <c r="A602">
        <v>1</v>
      </c>
      <c r="B602" t="b">
        <v>0</v>
      </c>
      <c r="C602" s="4">
        <v>45188</v>
      </c>
      <c r="D602" s="4">
        <v>29221</v>
      </c>
      <c r="E602">
        <v>1</v>
      </c>
      <c r="F602" t="b">
        <v>1</v>
      </c>
      <c r="G602">
        <v>5</v>
      </c>
    </row>
    <row r="603" spans="1:7" x14ac:dyDescent="0.4">
      <c r="A603">
        <v>1</v>
      </c>
      <c r="B603" t="b">
        <v>0</v>
      </c>
      <c r="C603" s="4">
        <v>45188</v>
      </c>
      <c r="D603" s="4">
        <v>29221</v>
      </c>
      <c r="E603">
        <v>1</v>
      </c>
      <c r="F603" t="b">
        <v>0</v>
      </c>
      <c r="G603">
        <v>5</v>
      </c>
    </row>
    <row r="604" spans="1:7" x14ac:dyDescent="0.4">
      <c r="A604">
        <v>1</v>
      </c>
      <c r="B604" t="b">
        <v>0</v>
      </c>
      <c r="C604" s="4">
        <v>45188</v>
      </c>
      <c r="D604" s="4">
        <v>45188</v>
      </c>
      <c r="E604">
        <v>1</v>
      </c>
      <c r="F604" t="b">
        <v>1</v>
      </c>
      <c r="G604">
        <v>5</v>
      </c>
    </row>
    <row r="605" spans="1:7" x14ac:dyDescent="0.4">
      <c r="A605">
        <v>1</v>
      </c>
      <c r="B605" t="b">
        <v>0</v>
      </c>
      <c r="C605" s="4">
        <v>45188</v>
      </c>
      <c r="D605" s="4">
        <v>45188</v>
      </c>
      <c r="E605">
        <v>1</v>
      </c>
      <c r="F605" t="b">
        <v>0</v>
      </c>
      <c r="G605">
        <v>5</v>
      </c>
    </row>
    <row r="606" spans="1:7" x14ac:dyDescent="0.4">
      <c r="A606">
        <v>1</v>
      </c>
      <c r="B606" t="b">
        <v>0</v>
      </c>
      <c r="C606" s="4">
        <v>45188</v>
      </c>
      <c r="D606" s="4">
        <v>2958465</v>
      </c>
      <c r="E606">
        <v>1</v>
      </c>
      <c r="F606" t="b">
        <v>1</v>
      </c>
      <c r="G606">
        <v>5</v>
      </c>
    </row>
    <row r="607" spans="1:7" x14ac:dyDescent="0.4">
      <c r="A607">
        <v>1</v>
      </c>
      <c r="B607" t="b">
        <v>0</v>
      </c>
      <c r="C607" s="4">
        <v>45188</v>
      </c>
      <c r="D607" s="4">
        <v>2958465</v>
      </c>
      <c r="E607">
        <v>1</v>
      </c>
      <c r="F607" t="b">
        <v>0</v>
      </c>
      <c r="G607">
        <v>5</v>
      </c>
    </row>
    <row r="608" spans="1:7" x14ac:dyDescent="0.4">
      <c r="A608">
        <v>1</v>
      </c>
      <c r="B608" t="b">
        <v>0</v>
      </c>
      <c r="C608" s="4">
        <v>2958465</v>
      </c>
      <c r="D608" s="4">
        <v>29221</v>
      </c>
      <c r="E608">
        <v>1</v>
      </c>
      <c r="F608" t="b">
        <v>1</v>
      </c>
      <c r="G608">
        <v>5</v>
      </c>
    </row>
    <row r="609" spans="1:7" x14ac:dyDescent="0.4">
      <c r="A609">
        <v>1</v>
      </c>
      <c r="B609" t="b">
        <v>0</v>
      </c>
      <c r="C609" s="4">
        <v>2958465</v>
      </c>
      <c r="D609" s="4">
        <v>29221</v>
      </c>
      <c r="E609">
        <v>1</v>
      </c>
      <c r="F609" t="b">
        <v>0</v>
      </c>
      <c r="G609">
        <v>5</v>
      </c>
    </row>
    <row r="610" spans="1:7" x14ac:dyDescent="0.4">
      <c r="A610">
        <v>1</v>
      </c>
      <c r="B610" t="b">
        <v>0</v>
      </c>
      <c r="C610" s="4">
        <v>2958465</v>
      </c>
      <c r="D610" s="4">
        <v>45188</v>
      </c>
      <c r="E610">
        <v>1</v>
      </c>
      <c r="F610" t="b">
        <v>1</v>
      </c>
      <c r="G610">
        <v>5</v>
      </c>
    </row>
    <row r="611" spans="1:7" x14ac:dyDescent="0.4">
      <c r="A611">
        <v>1</v>
      </c>
      <c r="B611" t="b">
        <v>0</v>
      </c>
      <c r="C611" s="4">
        <v>2958465</v>
      </c>
      <c r="D611" s="4">
        <v>45188</v>
      </c>
      <c r="E611">
        <v>1</v>
      </c>
      <c r="F611" t="b">
        <v>0</v>
      </c>
      <c r="G611">
        <v>5</v>
      </c>
    </row>
    <row r="612" spans="1:7" x14ac:dyDescent="0.4">
      <c r="A612">
        <v>1</v>
      </c>
      <c r="B612" t="b">
        <v>0</v>
      </c>
      <c r="C612" s="4">
        <v>2958465</v>
      </c>
      <c r="D612" s="4">
        <v>2958465</v>
      </c>
      <c r="E612">
        <v>1</v>
      </c>
      <c r="F612" t="b">
        <v>1</v>
      </c>
      <c r="G612">
        <v>5</v>
      </c>
    </row>
    <row r="613" spans="1:7" x14ac:dyDescent="0.4">
      <c r="A613">
        <v>1</v>
      </c>
      <c r="B613" t="b">
        <v>0</v>
      </c>
      <c r="C613" s="4">
        <v>2958465</v>
      </c>
      <c r="D613" s="4">
        <v>2958465</v>
      </c>
      <c r="E613">
        <v>1</v>
      </c>
      <c r="F613" t="b">
        <v>0</v>
      </c>
      <c r="G613">
        <v>5</v>
      </c>
    </row>
    <row r="614" spans="1:7" x14ac:dyDescent="0.4">
      <c r="A614">
        <v>2</v>
      </c>
      <c r="B614" t="b">
        <v>1</v>
      </c>
      <c r="C614" s="4">
        <v>29221</v>
      </c>
      <c r="D614" s="4">
        <v>29221</v>
      </c>
      <c r="E614">
        <v>1</v>
      </c>
      <c r="F614" t="b">
        <v>1</v>
      </c>
      <c r="G614">
        <v>5</v>
      </c>
    </row>
    <row r="615" spans="1:7" x14ac:dyDescent="0.4">
      <c r="A615">
        <v>2</v>
      </c>
      <c r="B615" t="b">
        <v>1</v>
      </c>
      <c r="C615" s="4">
        <v>29221</v>
      </c>
      <c r="D615" s="4">
        <v>29221</v>
      </c>
      <c r="E615">
        <v>1</v>
      </c>
      <c r="F615" t="b">
        <v>0</v>
      </c>
      <c r="G615">
        <v>5</v>
      </c>
    </row>
    <row r="616" spans="1:7" x14ac:dyDescent="0.4">
      <c r="A616">
        <v>2</v>
      </c>
      <c r="B616" t="b">
        <v>1</v>
      </c>
      <c r="C616" s="4">
        <v>29221</v>
      </c>
      <c r="D616" s="4">
        <v>45188</v>
      </c>
      <c r="E616">
        <v>1</v>
      </c>
      <c r="F616" t="b">
        <v>1</v>
      </c>
      <c r="G616">
        <v>5</v>
      </c>
    </row>
    <row r="617" spans="1:7" x14ac:dyDescent="0.4">
      <c r="A617">
        <v>2</v>
      </c>
      <c r="B617" t="b">
        <v>1</v>
      </c>
      <c r="C617" s="4">
        <v>29221</v>
      </c>
      <c r="D617" s="4">
        <v>45188</v>
      </c>
      <c r="E617">
        <v>1</v>
      </c>
      <c r="F617" t="b">
        <v>0</v>
      </c>
      <c r="G617">
        <v>5</v>
      </c>
    </row>
    <row r="618" spans="1:7" x14ac:dyDescent="0.4">
      <c r="A618">
        <v>2</v>
      </c>
      <c r="B618" t="b">
        <v>1</v>
      </c>
      <c r="C618" s="4">
        <v>29221</v>
      </c>
      <c r="D618" s="4">
        <v>2958465</v>
      </c>
      <c r="E618">
        <v>1</v>
      </c>
      <c r="F618" t="b">
        <v>1</v>
      </c>
      <c r="G618">
        <v>5</v>
      </c>
    </row>
    <row r="619" spans="1:7" x14ac:dyDescent="0.4">
      <c r="A619">
        <v>2</v>
      </c>
      <c r="B619" t="b">
        <v>1</v>
      </c>
      <c r="C619" s="4">
        <v>29221</v>
      </c>
      <c r="D619" s="4">
        <v>2958465</v>
      </c>
      <c r="E619">
        <v>1</v>
      </c>
      <c r="F619" t="b">
        <v>0</v>
      </c>
      <c r="G619">
        <v>5</v>
      </c>
    </row>
    <row r="620" spans="1:7" x14ac:dyDescent="0.4">
      <c r="A620">
        <v>2</v>
      </c>
      <c r="B620" t="b">
        <v>1</v>
      </c>
      <c r="C620" s="4">
        <v>45188</v>
      </c>
      <c r="D620" s="4">
        <v>29221</v>
      </c>
      <c r="E620">
        <v>1</v>
      </c>
      <c r="F620" t="b">
        <v>1</v>
      </c>
      <c r="G620">
        <v>5</v>
      </c>
    </row>
    <row r="621" spans="1:7" x14ac:dyDescent="0.4">
      <c r="A621">
        <v>2</v>
      </c>
      <c r="B621" t="b">
        <v>1</v>
      </c>
      <c r="C621" s="4">
        <v>45188</v>
      </c>
      <c r="D621" s="4">
        <v>29221</v>
      </c>
      <c r="E621">
        <v>1</v>
      </c>
      <c r="F621" t="b">
        <v>0</v>
      </c>
      <c r="G621">
        <v>5</v>
      </c>
    </row>
    <row r="622" spans="1:7" x14ac:dyDescent="0.4">
      <c r="A622">
        <v>2</v>
      </c>
      <c r="B622" t="b">
        <v>1</v>
      </c>
      <c r="C622" s="4">
        <v>45188</v>
      </c>
      <c r="D622" s="4">
        <v>45188</v>
      </c>
      <c r="E622">
        <v>1</v>
      </c>
      <c r="F622" t="b">
        <v>1</v>
      </c>
      <c r="G622">
        <v>5</v>
      </c>
    </row>
    <row r="623" spans="1:7" x14ac:dyDescent="0.4">
      <c r="A623">
        <v>2</v>
      </c>
      <c r="B623" t="b">
        <v>1</v>
      </c>
      <c r="C623" s="4">
        <v>45188</v>
      </c>
      <c r="D623" s="4">
        <v>45188</v>
      </c>
      <c r="E623">
        <v>1</v>
      </c>
      <c r="F623" t="b">
        <v>0</v>
      </c>
      <c r="G623">
        <v>5</v>
      </c>
    </row>
    <row r="624" spans="1:7" x14ac:dyDescent="0.4">
      <c r="A624">
        <v>2</v>
      </c>
      <c r="B624" t="b">
        <v>1</v>
      </c>
      <c r="C624" s="4">
        <v>45188</v>
      </c>
      <c r="D624" s="4">
        <v>2958465</v>
      </c>
      <c r="E624">
        <v>1</v>
      </c>
      <c r="F624" t="b">
        <v>1</v>
      </c>
      <c r="G624">
        <v>5</v>
      </c>
    </row>
    <row r="625" spans="1:7" x14ac:dyDescent="0.4">
      <c r="A625">
        <v>2</v>
      </c>
      <c r="B625" t="b">
        <v>1</v>
      </c>
      <c r="C625" s="4">
        <v>45188</v>
      </c>
      <c r="D625" s="4">
        <v>2958465</v>
      </c>
      <c r="E625">
        <v>1</v>
      </c>
      <c r="F625" t="b">
        <v>0</v>
      </c>
      <c r="G625">
        <v>5</v>
      </c>
    </row>
    <row r="626" spans="1:7" x14ac:dyDescent="0.4">
      <c r="A626">
        <v>2</v>
      </c>
      <c r="B626" t="b">
        <v>1</v>
      </c>
      <c r="C626" s="4">
        <v>2958465</v>
      </c>
      <c r="D626" s="4">
        <v>29221</v>
      </c>
      <c r="E626">
        <v>1</v>
      </c>
      <c r="F626" t="b">
        <v>1</v>
      </c>
      <c r="G626">
        <v>5</v>
      </c>
    </row>
    <row r="627" spans="1:7" x14ac:dyDescent="0.4">
      <c r="A627">
        <v>2</v>
      </c>
      <c r="B627" t="b">
        <v>1</v>
      </c>
      <c r="C627" s="4">
        <v>2958465</v>
      </c>
      <c r="D627" s="4">
        <v>29221</v>
      </c>
      <c r="E627">
        <v>1</v>
      </c>
      <c r="F627" t="b">
        <v>0</v>
      </c>
      <c r="G627">
        <v>5</v>
      </c>
    </row>
    <row r="628" spans="1:7" x14ac:dyDescent="0.4">
      <c r="A628">
        <v>2</v>
      </c>
      <c r="B628" t="b">
        <v>1</v>
      </c>
      <c r="C628" s="4">
        <v>2958465</v>
      </c>
      <c r="D628" s="4">
        <v>45188</v>
      </c>
      <c r="E628">
        <v>1</v>
      </c>
      <c r="F628" t="b">
        <v>1</v>
      </c>
      <c r="G628">
        <v>5</v>
      </c>
    </row>
    <row r="629" spans="1:7" x14ac:dyDescent="0.4">
      <c r="A629">
        <v>2</v>
      </c>
      <c r="B629" t="b">
        <v>1</v>
      </c>
      <c r="C629" s="4">
        <v>2958465</v>
      </c>
      <c r="D629" s="4">
        <v>45188</v>
      </c>
      <c r="E629">
        <v>1</v>
      </c>
      <c r="F629" t="b">
        <v>0</v>
      </c>
      <c r="G629">
        <v>5</v>
      </c>
    </row>
    <row r="630" spans="1:7" x14ac:dyDescent="0.4">
      <c r="A630">
        <v>2</v>
      </c>
      <c r="B630" t="b">
        <v>1</v>
      </c>
      <c r="C630" s="4">
        <v>2958465</v>
      </c>
      <c r="D630" s="4">
        <v>2958465</v>
      </c>
      <c r="E630">
        <v>1</v>
      </c>
      <c r="F630" t="b">
        <v>1</v>
      </c>
      <c r="G630">
        <v>5</v>
      </c>
    </row>
    <row r="631" spans="1:7" x14ac:dyDescent="0.4">
      <c r="A631">
        <v>2</v>
      </c>
      <c r="B631" t="b">
        <v>1</v>
      </c>
      <c r="C631" s="4">
        <v>2958465</v>
      </c>
      <c r="D631" s="4">
        <v>2958465</v>
      </c>
      <c r="E631">
        <v>1</v>
      </c>
      <c r="F631" t="b">
        <v>0</v>
      </c>
      <c r="G631">
        <v>5</v>
      </c>
    </row>
    <row r="632" spans="1:7" x14ac:dyDescent="0.4">
      <c r="A632">
        <v>2</v>
      </c>
      <c r="B632" t="b">
        <v>0</v>
      </c>
      <c r="C632" s="4">
        <v>29221</v>
      </c>
      <c r="D632" s="4">
        <v>29221</v>
      </c>
      <c r="E632">
        <v>1</v>
      </c>
      <c r="F632" t="b">
        <v>1</v>
      </c>
      <c r="G632">
        <v>5</v>
      </c>
    </row>
    <row r="633" spans="1:7" x14ac:dyDescent="0.4">
      <c r="A633">
        <v>2</v>
      </c>
      <c r="B633" t="b">
        <v>0</v>
      </c>
      <c r="C633" s="4">
        <v>29221</v>
      </c>
      <c r="D633" s="4">
        <v>29221</v>
      </c>
      <c r="E633">
        <v>1</v>
      </c>
      <c r="F633" t="b">
        <v>0</v>
      </c>
      <c r="G633">
        <v>5</v>
      </c>
    </row>
    <row r="634" spans="1:7" x14ac:dyDescent="0.4">
      <c r="A634">
        <v>2</v>
      </c>
      <c r="B634" t="b">
        <v>0</v>
      </c>
      <c r="C634" s="4">
        <v>29221</v>
      </c>
      <c r="D634" s="4">
        <v>45188</v>
      </c>
      <c r="E634">
        <v>1</v>
      </c>
      <c r="F634" t="b">
        <v>1</v>
      </c>
      <c r="G634">
        <v>5</v>
      </c>
    </row>
    <row r="635" spans="1:7" x14ac:dyDescent="0.4">
      <c r="A635">
        <v>2</v>
      </c>
      <c r="B635" t="b">
        <v>0</v>
      </c>
      <c r="C635" s="4">
        <v>29221</v>
      </c>
      <c r="D635" s="4">
        <v>45188</v>
      </c>
      <c r="E635">
        <v>1</v>
      </c>
      <c r="F635" t="b">
        <v>0</v>
      </c>
      <c r="G635">
        <v>5</v>
      </c>
    </row>
    <row r="636" spans="1:7" x14ac:dyDescent="0.4">
      <c r="A636">
        <v>2</v>
      </c>
      <c r="B636" t="b">
        <v>0</v>
      </c>
      <c r="C636" s="4">
        <v>29221</v>
      </c>
      <c r="D636" s="4">
        <v>2958465</v>
      </c>
      <c r="E636">
        <v>1</v>
      </c>
      <c r="F636" t="b">
        <v>1</v>
      </c>
      <c r="G636">
        <v>5</v>
      </c>
    </row>
    <row r="637" spans="1:7" x14ac:dyDescent="0.4">
      <c r="A637">
        <v>2</v>
      </c>
      <c r="B637" t="b">
        <v>0</v>
      </c>
      <c r="C637" s="4">
        <v>29221</v>
      </c>
      <c r="D637" s="4">
        <v>2958465</v>
      </c>
      <c r="E637">
        <v>1</v>
      </c>
      <c r="F637" t="b">
        <v>0</v>
      </c>
      <c r="G637">
        <v>5</v>
      </c>
    </row>
    <row r="638" spans="1:7" x14ac:dyDescent="0.4">
      <c r="A638">
        <v>2</v>
      </c>
      <c r="B638" t="b">
        <v>0</v>
      </c>
      <c r="C638" s="4">
        <v>45188</v>
      </c>
      <c r="D638" s="4">
        <v>29221</v>
      </c>
      <c r="E638">
        <v>1</v>
      </c>
      <c r="F638" t="b">
        <v>1</v>
      </c>
      <c r="G638">
        <v>5</v>
      </c>
    </row>
    <row r="639" spans="1:7" x14ac:dyDescent="0.4">
      <c r="A639">
        <v>2</v>
      </c>
      <c r="B639" t="b">
        <v>0</v>
      </c>
      <c r="C639" s="4">
        <v>45188</v>
      </c>
      <c r="D639" s="4">
        <v>29221</v>
      </c>
      <c r="E639">
        <v>1</v>
      </c>
      <c r="F639" t="b">
        <v>0</v>
      </c>
      <c r="G639">
        <v>5</v>
      </c>
    </row>
    <row r="640" spans="1:7" x14ac:dyDescent="0.4">
      <c r="A640">
        <v>2</v>
      </c>
      <c r="B640" t="b">
        <v>0</v>
      </c>
      <c r="C640" s="4">
        <v>45188</v>
      </c>
      <c r="D640" s="4">
        <v>45188</v>
      </c>
      <c r="E640">
        <v>1</v>
      </c>
      <c r="F640" t="b">
        <v>1</v>
      </c>
      <c r="G640">
        <v>5</v>
      </c>
    </row>
    <row r="641" spans="1:7" x14ac:dyDescent="0.4">
      <c r="A641">
        <v>2</v>
      </c>
      <c r="B641" t="b">
        <v>0</v>
      </c>
      <c r="C641" s="4">
        <v>45188</v>
      </c>
      <c r="D641" s="4">
        <v>45188</v>
      </c>
      <c r="E641">
        <v>1</v>
      </c>
      <c r="F641" t="b">
        <v>0</v>
      </c>
      <c r="G641">
        <v>5</v>
      </c>
    </row>
    <row r="642" spans="1:7" x14ac:dyDescent="0.4">
      <c r="A642">
        <v>2</v>
      </c>
      <c r="B642" t="b">
        <v>0</v>
      </c>
      <c r="C642" s="4">
        <v>45188</v>
      </c>
      <c r="D642" s="4">
        <v>2958465</v>
      </c>
      <c r="E642">
        <v>1</v>
      </c>
      <c r="F642" t="b">
        <v>1</v>
      </c>
      <c r="G642">
        <v>5</v>
      </c>
    </row>
    <row r="643" spans="1:7" x14ac:dyDescent="0.4">
      <c r="A643">
        <v>2</v>
      </c>
      <c r="B643" t="b">
        <v>0</v>
      </c>
      <c r="C643" s="4">
        <v>45188</v>
      </c>
      <c r="D643" s="4">
        <v>2958465</v>
      </c>
      <c r="E643">
        <v>1</v>
      </c>
      <c r="F643" t="b">
        <v>0</v>
      </c>
      <c r="G643">
        <v>5</v>
      </c>
    </row>
    <row r="644" spans="1:7" x14ac:dyDescent="0.4">
      <c r="A644">
        <v>2</v>
      </c>
      <c r="B644" t="b">
        <v>0</v>
      </c>
      <c r="C644" s="4">
        <v>2958465</v>
      </c>
      <c r="D644" s="4">
        <v>29221</v>
      </c>
      <c r="E644">
        <v>1</v>
      </c>
      <c r="F644" t="b">
        <v>1</v>
      </c>
      <c r="G644">
        <v>5</v>
      </c>
    </row>
    <row r="645" spans="1:7" x14ac:dyDescent="0.4">
      <c r="A645">
        <v>2</v>
      </c>
      <c r="B645" t="b">
        <v>0</v>
      </c>
      <c r="C645" s="4">
        <v>2958465</v>
      </c>
      <c r="D645" s="4">
        <v>29221</v>
      </c>
      <c r="E645">
        <v>1</v>
      </c>
      <c r="F645" t="b">
        <v>0</v>
      </c>
      <c r="G645">
        <v>5</v>
      </c>
    </row>
    <row r="646" spans="1:7" x14ac:dyDescent="0.4">
      <c r="A646">
        <v>2</v>
      </c>
      <c r="B646" t="b">
        <v>0</v>
      </c>
      <c r="C646" s="4">
        <v>2958465</v>
      </c>
      <c r="D646" s="4">
        <v>45188</v>
      </c>
      <c r="E646">
        <v>1</v>
      </c>
      <c r="F646" t="b">
        <v>1</v>
      </c>
      <c r="G646">
        <v>5</v>
      </c>
    </row>
    <row r="647" spans="1:7" x14ac:dyDescent="0.4">
      <c r="A647">
        <v>2</v>
      </c>
      <c r="B647" t="b">
        <v>0</v>
      </c>
      <c r="C647" s="4">
        <v>2958465</v>
      </c>
      <c r="D647" s="4">
        <v>45188</v>
      </c>
      <c r="E647">
        <v>1</v>
      </c>
      <c r="F647" t="b">
        <v>0</v>
      </c>
      <c r="G647">
        <v>5</v>
      </c>
    </row>
    <row r="648" spans="1:7" x14ac:dyDescent="0.4">
      <c r="A648">
        <v>2</v>
      </c>
      <c r="B648" t="b">
        <v>0</v>
      </c>
      <c r="C648" s="4">
        <v>2958465</v>
      </c>
      <c r="D648" s="4">
        <v>2958465</v>
      </c>
      <c r="E648">
        <v>1</v>
      </c>
      <c r="F648" t="b">
        <v>1</v>
      </c>
      <c r="G648">
        <v>5</v>
      </c>
    </row>
    <row r="649" spans="1:7" x14ac:dyDescent="0.4">
      <c r="A649">
        <v>2</v>
      </c>
      <c r="B649" t="b">
        <v>0</v>
      </c>
      <c r="C649" s="4">
        <v>2958465</v>
      </c>
      <c r="D649" s="4">
        <v>2958465</v>
      </c>
      <c r="E649">
        <v>1</v>
      </c>
      <c r="F649" t="b">
        <v>0</v>
      </c>
      <c r="G649">
        <v>5</v>
      </c>
    </row>
    <row r="650" spans="1:7" x14ac:dyDescent="0.4">
      <c r="A650">
        <v>0</v>
      </c>
      <c r="B650" t="b">
        <v>1</v>
      </c>
      <c r="C650" s="4">
        <v>29221</v>
      </c>
      <c r="D650" s="4">
        <v>29221</v>
      </c>
      <c r="E650">
        <v>1</v>
      </c>
      <c r="F650" t="b">
        <v>1</v>
      </c>
      <c r="G650">
        <v>6</v>
      </c>
    </row>
    <row r="651" spans="1:7" x14ac:dyDescent="0.4">
      <c r="A651">
        <v>0</v>
      </c>
      <c r="B651" t="b">
        <v>1</v>
      </c>
      <c r="C651" s="4">
        <v>29221</v>
      </c>
      <c r="D651" s="4">
        <v>29221</v>
      </c>
      <c r="E651">
        <v>1</v>
      </c>
      <c r="F651" t="b">
        <v>0</v>
      </c>
      <c r="G651">
        <v>6</v>
      </c>
    </row>
    <row r="652" spans="1:7" x14ac:dyDescent="0.4">
      <c r="A652">
        <v>0</v>
      </c>
      <c r="B652" t="b">
        <v>1</v>
      </c>
      <c r="C652" s="4">
        <v>29221</v>
      </c>
      <c r="D652" s="4">
        <v>45188</v>
      </c>
      <c r="E652">
        <v>1</v>
      </c>
      <c r="F652" t="b">
        <v>1</v>
      </c>
      <c r="G652">
        <v>6</v>
      </c>
    </row>
    <row r="653" spans="1:7" x14ac:dyDescent="0.4">
      <c r="A653">
        <v>0</v>
      </c>
      <c r="B653" t="b">
        <v>1</v>
      </c>
      <c r="C653" s="4">
        <v>29221</v>
      </c>
      <c r="D653" s="4">
        <v>45188</v>
      </c>
      <c r="E653">
        <v>1</v>
      </c>
      <c r="F653" t="b">
        <v>0</v>
      </c>
      <c r="G653">
        <v>6</v>
      </c>
    </row>
    <row r="654" spans="1:7" x14ac:dyDescent="0.4">
      <c r="A654">
        <v>0</v>
      </c>
      <c r="B654" t="b">
        <v>1</v>
      </c>
      <c r="C654" s="4">
        <v>29221</v>
      </c>
      <c r="D654" s="4">
        <v>2958465</v>
      </c>
      <c r="E654">
        <v>1</v>
      </c>
      <c r="F654" t="b">
        <v>1</v>
      </c>
      <c r="G654">
        <v>6</v>
      </c>
    </row>
    <row r="655" spans="1:7" x14ac:dyDescent="0.4">
      <c r="A655">
        <v>0</v>
      </c>
      <c r="B655" t="b">
        <v>1</v>
      </c>
      <c r="C655" s="4">
        <v>29221</v>
      </c>
      <c r="D655" s="4">
        <v>2958465</v>
      </c>
      <c r="E655">
        <v>1</v>
      </c>
      <c r="F655" t="b">
        <v>0</v>
      </c>
      <c r="G655">
        <v>6</v>
      </c>
    </row>
    <row r="656" spans="1:7" x14ac:dyDescent="0.4">
      <c r="A656">
        <v>0</v>
      </c>
      <c r="B656" t="b">
        <v>1</v>
      </c>
      <c r="C656" s="4">
        <v>45188</v>
      </c>
      <c r="D656" s="4">
        <v>29221</v>
      </c>
      <c r="E656">
        <v>1</v>
      </c>
      <c r="F656" t="b">
        <v>1</v>
      </c>
      <c r="G656">
        <v>6</v>
      </c>
    </row>
    <row r="657" spans="1:7" x14ac:dyDescent="0.4">
      <c r="A657">
        <v>0</v>
      </c>
      <c r="B657" t="b">
        <v>1</v>
      </c>
      <c r="C657" s="4">
        <v>45188</v>
      </c>
      <c r="D657" s="4">
        <v>29221</v>
      </c>
      <c r="E657">
        <v>1</v>
      </c>
      <c r="F657" t="b">
        <v>0</v>
      </c>
      <c r="G657">
        <v>6</v>
      </c>
    </row>
    <row r="658" spans="1:7" x14ac:dyDescent="0.4">
      <c r="A658">
        <v>0</v>
      </c>
      <c r="B658" t="b">
        <v>1</v>
      </c>
      <c r="C658" s="4">
        <v>45188</v>
      </c>
      <c r="D658" s="4">
        <v>45188</v>
      </c>
      <c r="E658">
        <v>1</v>
      </c>
      <c r="F658" t="b">
        <v>1</v>
      </c>
      <c r="G658">
        <v>6</v>
      </c>
    </row>
    <row r="659" spans="1:7" x14ac:dyDescent="0.4">
      <c r="A659">
        <v>0</v>
      </c>
      <c r="B659" t="b">
        <v>1</v>
      </c>
      <c r="C659" s="4">
        <v>45188</v>
      </c>
      <c r="D659" s="4">
        <v>45188</v>
      </c>
      <c r="E659">
        <v>1</v>
      </c>
      <c r="F659" t="b">
        <v>0</v>
      </c>
      <c r="G659">
        <v>6</v>
      </c>
    </row>
    <row r="660" spans="1:7" x14ac:dyDescent="0.4">
      <c r="A660">
        <v>0</v>
      </c>
      <c r="B660" t="b">
        <v>1</v>
      </c>
      <c r="C660" s="4">
        <v>45188</v>
      </c>
      <c r="D660" s="4">
        <v>2958465</v>
      </c>
      <c r="E660">
        <v>1</v>
      </c>
      <c r="F660" t="b">
        <v>1</v>
      </c>
      <c r="G660">
        <v>6</v>
      </c>
    </row>
    <row r="661" spans="1:7" x14ac:dyDescent="0.4">
      <c r="A661">
        <v>0</v>
      </c>
      <c r="B661" t="b">
        <v>1</v>
      </c>
      <c r="C661" s="4">
        <v>45188</v>
      </c>
      <c r="D661" s="4">
        <v>2958465</v>
      </c>
      <c r="E661">
        <v>1</v>
      </c>
      <c r="F661" t="b">
        <v>0</v>
      </c>
      <c r="G661">
        <v>6</v>
      </c>
    </row>
    <row r="662" spans="1:7" x14ac:dyDescent="0.4">
      <c r="A662">
        <v>0</v>
      </c>
      <c r="B662" t="b">
        <v>1</v>
      </c>
      <c r="C662" s="4">
        <v>2958465</v>
      </c>
      <c r="D662" s="4">
        <v>29221</v>
      </c>
      <c r="E662">
        <v>1</v>
      </c>
      <c r="F662" t="b">
        <v>1</v>
      </c>
      <c r="G662">
        <v>6</v>
      </c>
    </row>
    <row r="663" spans="1:7" x14ac:dyDescent="0.4">
      <c r="A663">
        <v>0</v>
      </c>
      <c r="B663" t="b">
        <v>1</v>
      </c>
      <c r="C663" s="4">
        <v>2958465</v>
      </c>
      <c r="D663" s="4">
        <v>29221</v>
      </c>
      <c r="E663">
        <v>1</v>
      </c>
      <c r="F663" t="b">
        <v>0</v>
      </c>
      <c r="G663">
        <v>6</v>
      </c>
    </row>
    <row r="664" spans="1:7" x14ac:dyDescent="0.4">
      <c r="A664">
        <v>0</v>
      </c>
      <c r="B664" t="b">
        <v>1</v>
      </c>
      <c r="C664" s="4">
        <v>2958465</v>
      </c>
      <c r="D664" s="4">
        <v>45188</v>
      </c>
      <c r="E664">
        <v>1</v>
      </c>
      <c r="F664" t="b">
        <v>1</v>
      </c>
      <c r="G664">
        <v>6</v>
      </c>
    </row>
    <row r="665" spans="1:7" x14ac:dyDescent="0.4">
      <c r="A665">
        <v>0</v>
      </c>
      <c r="B665" t="b">
        <v>1</v>
      </c>
      <c r="C665" s="4">
        <v>2958465</v>
      </c>
      <c r="D665" s="4">
        <v>45188</v>
      </c>
      <c r="E665">
        <v>1</v>
      </c>
      <c r="F665" t="b">
        <v>0</v>
      </c>
      <c r="G665">
        <v>6</v>
      </c>
    </row>
    <row r="666" spans="1:7" x14ac:dyDescent="0.4">
      <c r="A666">
        <v>0</v>
      </c>
      <c r="B666" t="b">
        <v>1</v>
      </c>
      <c r="C666" s="4">
        <v>2958465</v>
      </c>
      <c r="D666" s="4">
        <v>2958465</v>
      </c>
      <c r="E666">
        <v>1</v>
      </c>
      <c r="F666" t="b">
        <v>1</v>
      </c>
      <c r="G666">
        <v>6</v>
      </c>
    </row>
    <row r="667" spans="1:7" x14ac:dyDescent="0.4">
      <c r="A667">
        <v>0</v>
      </c>
      <c r="B667" t="b">
        <v>1</v>
      </c>
      <c r="C667" s="4">
        <v>2958465</v>
      </c>
      <c r="D667" s="4">
        <v>2958465</v>
      </c>
      <c r="E667">
        <v>1</v>
      </c>
      <c r="F667" t="b">
        <v>0</v>
      </c>
      <c r="G667">
        <v>6</v>
      </c>
    </row>
    <row r="668" spans="1:7" x14ac:dyDescent="0.4">
      <c r="A668">
        <v>0</v>
      </c>
      <c r="B668" t="b">
        <v>0</v>
      </c>
      <c r="C668" s="4">
        <v>29221</v>
      </c>
      <c r="D668" s="4">
        <v>29221</v>
      </c>
      <c r="E668">
        <v>1</v>
      </c>
      <c r="F668" t="b">
        <v>1</v>
      </c>
      <c r="G668">
        <v>6</v>
      </c>
    </row>
    <row r="669" spans="1:7" x14ac:dyDescent="0.4">
      <c r="A669">
        <v>0</v>
      </c>
      <c r="B669" t="b">
        <v>0</v>
      </c>
      <c r="C669" s="4">
        <v>29221</v>
      </c>
      <c r="D669" s="4">
        <v>29221</v>
      </c>
      <c r="E669">
        <v>1</v>
      </c>
      <c r="F669" t="b">
        <v>0</v>
      </c>
      <c r="G669">
        <v>6</v>
      </c>
    </row>
    <row r="670" spans="1:7" x14ac:dyDescent="0.4">
      <c r="A670">
        <v>0</v>
      </c>
      <c r="B670" t="b">
        <v>0</v>
      </c>
      <c r="C670" s="4">
        <v>29221</v>
      </c>
      <c r="D670" s="4">
        <v>45188</v>
      </c>
      <c r="E670">
        <v>1</v>
      </c>
      <c r="F670" t="b">
        <v>1</v>
      </c>
      <c r="G670">
        <v>6</v>
      </c>
    </row>
    <row r="671" spans="1:7" x14ac:dyDescent="0.4">
      <c r="A671">
        <v>0</v>
      </c>
      <c r="B671" t="b">
        <v>0</v>
      </c>
      <c r="C671" s="4">
        <v>29221</v>
      </c>
      <c r="D671" s="4">
        <v>45188</v>
      </c>
      <c r="E671">
        <v>1</v>
      </c>
      <c r="F671" t="b">
        <v>0</v>
      </c>
      <c r="G671">
        <v>6</v>
      </c>
    </row>
    <row r="672" spans="1:7" x14ac:dyDescent="0.4">
      <c r="A672">
        <v>0</v>
      </c>
      <c r="B672" t="b">
        <v>0</v>
      </c>
      <c r="C672" s="4">
        <v>29221</v>
      </c>
      <c r="D672" s="4">
        <v>2958465</v>
      </c>
      <c r="E672">
        <v>1</v>
      </c>
      <c r="F672" t="b">
        <v>1</v>
      </c>
      <c r="G672">
        <v>6</v>
      </c>
    </row>
    <row r="673" spans="1:7" x14ac:dyDescent="0.4">
      <c r="A673">
        <v>0</v>
      </c>
      <c r="B673" t="b">
        <v>0</v>
      </c>
      <c r="C673" s="4">
        <v>29221</v>
      </c>
      <c r="D673" s="4">
        <v>2958465</v>
      </c>
      <c r="E673">
        <v>1</v>
      </c>
      <c r="F673" t="b">
        <v>0</v>
      </c>
      <c r="G673">
        <v>6</v>
      </c>
    </row>
    <row r="674" spans="1:7" x14ac:dyDescent="0.4">
      <c r="A674">
        <v>0</v>
      </c>
      <c r="B674" t="b">
        <v>0</v>
      </c>
      <c r="C674" s="4">
        <v>45188</v>
      </c>
      <c r="D674" s="4">
        <v>29221</v>
      </c>
      <c r="E674">
        <v>1</v>
      </c>
      <c r="F674" t="b">
        <v>1</v>
      </c>
      <c r="G674">
        <v>6</v>
      </c>
    </row>
    <row r="675" spans="1:7" x14ac:dyDescent="0.4">
      <c r="A675">
        <v>0</v>
      </c>
      <c r="B675" t="b">
        <v>0</v>
      </c>
      <c r="C675" s="4">
        <v>45188</v>
      </c>
      <c r="D675" s="4">
        <v>29221</v>
      </c>
      <c r="E675">
        <v>1</v>
      </c>
      <c r="F675" t="b">
        <v>0</v>
      </c>
      <c r="G675">
        <v>6</v>
      </c>
    </row>
    <row r="676" spans="1:7" x14ac:dyDescent="0.4">
      <c r="A676">
        <v>0</v>
      </c>
      <c r="B676" t="b">
        <v>0</v>
      </c>
      <c r="C676" s="4">
        <v>45188</v>
      </c>
      <c r="D676" s="4">
        <v>45188</v>
      </c>
      <c r="E676">
        <v>1</v>
      </c>
      <c r="F676" t="b">
        <v>1</v>
      </c>
      <c r="G676">
        <v>6</v>
      </c>
    </row>
    <row r="677" spans="1:7" x14ac:dyDescent="0.4">
      <c r="A677">
        <v>0</v>
      </c>
      <c r="B677" t="b">
        <v>0</v>
      </c>
      <c r="C677" s="4">
        <v>45188</v>
      </c>
      <c r="D677" s="4">
        <v>45188</v>
      </c>
      <c r="E677">
        <v>1</v>
      </c>
      <c r="F677" t="b">
        <v>0</v>
      </c>
      <c r="G677">
        <v>6</v>
      </c>
    </row>
    <row r="678" spans="1:7" x14ac:dyDescent="0.4">
      <c r="A678">
        <v>0</v>
      </c>
      <c r="B678" t="b">
        <v>0</v>
      </c>
      <c r="C678" s="4">
        <v>45188</v>
      </c>
      <c r="D678" s="4">
        <v>2958465</v>
      </c>
      <c r="E678">
        <v>1</v>
      </c>
      <c r="F678" t="b">
        <v>1</v>
      </c>
      <c r="G678">
        <v>6</v>
      </c>
    </row>
    <row r="679" spans="1:7" x14ac:dyDescent="0.4">
      <c r="A679">
        <v>0</v>
      </c>
      <c r="B679" t="b">
        <v>0</v>
      </c>
      <c r="C679" s="4">
        <v>45188</v>
      </c>
      <c r="D679" s="4">
        <v>2958465</v>
      </c>
      <c r="E679">
        <v>1</v>
      </c>
      <c r="F679" t="b">
        <v>0</v>
      </c>
      <c r="G679">
        <v>6</v>
      </c>
    </row>
    <row r="680" spans="1:7" x14ac:dyDescent="0.4">
      <c r="A680">
        <v>0</v>
      </c>
      <c r="B680" t="b">
        <v>0</v>
      </c>
      <c r="C680" s="4">
        <v>2958465</v>
      </c>
      <c r="D680" s="4">
        <v>29221</v>
      </c>
      <c r="E680">
        <v>1</v>
      </c>
      <c r="F680" t="b">
        <v>1</v>
      </c>
      <c r="G680">
        <v>6</v>
      </c>
    </row>
    <row r="681" spans="1:7" x14ac:dyDescent="0.4">
      <c r="A681">
        <v>0</v>
      </c>
      <c r="B681" t="b">
        <v>0</v>
      </c>
      <c r="C681" s="4">
        <v>2958465</v>
      </c>
      <c r="D681" s="4">
        <v>29221</v>
      </c>
      <c r="E681">
        <v>1</v>
      </c>
      <c r="F681" t="b">
        <v>0</v>
      </c>
      <c r="G681">
        <v>6</v>
      </c>
    </row>
    <row r="682" spans="1:7" x14ac:dyDescent="0.4">
      <c r="A682">
        <v>0</v>
      </c>
      <c r="B682" t="b">
        <v>0</v>
      </c>
      <c r="C682" s="4">
        <v>2958465</v>
      </c>
      <c r="D682" s="4">
        <v>45188</v>
      </c>
      <c r="E682">
        <v>1</v>
      </c>
      <c r="F682" t="b">
        <v>1</v>
      </c>
      <c r="G682">
        <v>6</v>
      </c>
    </row>
    <row r="683" spans="1:7" x14ac:dyDescent="0.4">
      <c r="A683">
        <v>0</v>
      </c>
      <c r="B683" t="b">
        <v>0</v>
      </c>
      <c r="C683" s="4">
        <v>2958465</v>
      </c>
      <c r="D683" s="4">
        <v>45188</v>
      </c>
      <c r="E683">
        <v>1</v>
      </c>
      <c r="F683" t="b">
        <v>0</v>
      </c>
      <c r="G683">
        <v>6</v>
      </c>
    </row>
    <row r="684" spans="1:7" x14ac:dyDescent="0.4">
      <c r="A684">
        <v>0</v>
      </c>
      <c r="B684" t="b">
        <v>0</v>
      </c>
      <c r="C684" s="4">
        <v>2958465</v>
      </c>
      <c r="D684" s="4">
        <v>2958465</v>
      </c>
      <c r="E684">
        <v>1</v>
      </c>
      <c r="F684" t="b">
        <v>1</v>
      </c>
      <c r="G684">
        <v>6</v>
      </c>
    </row>
    <row r="685" spans="1:7" x14ac:dyDescent="0.4">
      <c r="A685">
        <v>0</v>
      </c>
      <c r="B685" t="b">
        <v>0</v>
      </c>
      <c r="C685" s="4">
        <v>2958465</v>
      </c>
      <c r="D685" s="4">
        <v>2958465</v>
      </c>
      <c r="E685">
        <v>1</v>
      </c>
      <c r="F685" t="b">
        <v>0</v>
      </c>
      <c r="G685">
        <v>6</v>
      </c>
    </row>
    <row r="686" spans="1:7" x14ac:dyDescent="0.4">
      <c r="A686">
        <v>1</v>
      </c>
      <c r="B686" t="b">
        <v>1</v>
      </c>
      <c r="C686" s="4">
        <v>29221</v>
      </c>
      <c r="D686" s="4">
        <v>29221</v>
      </c>
      <c r="E686">
        <v>1</v>
      </c>
      <c r="F686" t="b">
        <v>1</v>
      </c>
      <c r="G686">
        <v>6</v>
      </c>
    </row>
    <row r="687" spans="1:7" x14ac:dyDescent="0.4">
      <c r="A687">
        <v>1</v>
      </c>
      <c r="B687" t="b">
        <v>1</v>
      </c>
      <c r="C687" s="4">
        <v>29221</v>
      </c>
      <c r="D687" s="4">
        <v>29221</v>
      </c>
      <c r="E687">
        <v>1</v>
      </c>
      <c r="F687" t="b">
        <v>0</v>
      </c>
      <c r="G687">
        <v>6</v>
      </c>
    </row>
    <row r="688" spans="1:7" x14ac:dyDescent="0.4">
      <c r="A688">
        <v>1</v>
      </c>
      <c r="B688" t="b">
        <v>1</v>
      </c>
      <c r="C688" s="4">
        <v>29221</v>
      </c>
      <c r="D688" s="4">
        <v>45188</v>
      </c>
      <c r="E688">
        <v>1</v>
      </c>
      <c r="F688" t="b">
        <v>1</v>
      </c>
      <c r="G688">
        <v>6</v>
      </c>
    </row>
    <row r="689" spans="1:7" x14ac:dyDescent="0.4">
      <c r="A689">
        <v>1</v>
      </c>
      <c r="B689" t="b">
        <v>1</v>
      </c>
      <c r="C689" s="4">
        <v>29221</v>
      </c>
      <c r="D689" s="4">
        <v>45188</v>
      </c>
      <c r="E689">
        <v>1</v>
      </c>
      <c r="F689" t="b">
        <v>0</v>
      </c>
      <c r="G689">
        <v>6</v>
      </c>
    </row>
    <row r="690" spans="1:7" x14ac:dyDescent="0.4">
      <c r="A690">
        <v>1</v>
      </c>
      <c r="B690" t="b">
        <v>1</v>
      </c>
      <c r="C690" s="4">
        <v>29221</v>
      </c>
      <c r="D690" s="4">
        <v>2958465</v>
      </c>
      <c r="E690">
        <v>1</v>
      </c>
      <c r="F690" t="b">
        <v>1</v>
      </c>
      <c r="G690">
        <v>6</v>
      </c>
    </row>
    <row r="691" spans="1:7" x14ac:dyDescent="0.4">
      <c r="A691">
        <v>1</v>
      </c>
      <c r="B691" t="b">
        <v>1</v>
      </c>
      <c r="C691" s="4">
        <v>29221</v>
      </c>
      <c r="D691" s="4">
        <v>2958465</v>
      </c>
      <c r="E691">
        <v>1</v>
      </c>
      <c r="F691" t="b">
        <v>0</v>
      </c>
      <c r="G691">
        <v>6</v>
      </c>
    </row>
    <row r="692" spans="1:7" x14ac:dyDescent="0.4">
      <c r="A692">
        <v>1</v>
      </c>
      <c r="B692" t="b">
        <v>1</v>
      </c>
      <c r="C692" s="4">
        <v>45188</v>
      </c>
      <c r="D692" s="4">
        <v>29221</v>
      </c>
      <c r="E692">
        <v>1</v>
      </c>
      <c r="F692" t="b">
        <v>1</v>
      </c>
      <c r="G692">
        <v>6</v>
      </c>
    </row>
    <row r="693" spans="1:7" x14ac:dyDescent="0.4">
      <c r="A693">
        <v>1</v>
      </c>
      <c r="B693" t="b">
        <v>1</v>
      </c>
      <c r="C693" s="4">
        <v>45188</v>
      </c>
      <c r="D693" s="4">
        <v>29221</v>
      </c>
      <c r="E693">
        <v>1</v>
      </c>
      <c r="F693" t="b">
        <v>0</v>
      </c>
      <c r="G693">
        <v>6</v>
      </c>
    </row>
    <row r="694" spans="1:7" x14ac:dyDescent="0.4">
      <c r="A694">
        <v>1</v>
      </c>
      <c r="B694" t="b">
        <v>1</v>
      </c>
      <c r="C694" s="4">
        <v>45188</v>
      </c>
      <c r="D694" s="4">
        <v>45188</v>
      </c>
      <c r="E694">
        <v>1</v>
      </c>
      <c r="F694" t="b">
        <v>1</v>
      </c>
      <c r="G694">
        <v>6</v>
      </c>
    </row>
    <row r="695" spans="1:7" x14ac:dyDescent="0.4">
      <c r="A695">
        <v>1</v>
      </c>
      <c r="B695" t="b">
        <v>1</v>
      </c>
      <c r="C695" s="4">
        <v>45188</v>
      </c>
      <c r="D695" s="4">
        <v>45188</v>
      </c>
      <c r="E695">
        <v>1</v>
      </c>
      <c r="F695" t="b">
        <v>0</v>
      </c>
      <c r="G695">
        <v>6</v>
      </c>
    </row>
    <row r="696" spans="1:7" x14ac:dyDescent="0.4">
      <c r="A696">
        <v>1</v>
      </c>
      <c r="B696" t="b">
        <v>1</v>
      </c>
      <c r="C696" s="4">
        <v>45188</v>
      </c>
      <c r="D696" s="4">
        <v>2958465</v>
      </c>
      <c r="E696">
        <v>1</v>
      </c>
      <c r="F696" t="b">
        <v>1</v>
      </c>
      <c r="G696">
        <v>6</v>
      </c>
    </row>
    <row r="697" spans="1:7" x14ac:dyDescent="0.4">
      <c r="A697">
        <v>1</v>
      </c>
      <c r="B697" t="b">
        <v>1</v>
      </c>
      <c r="C697" s="4">
        <v>45188</v>
      </c>
      <c r="D697" s="4">
        <v>2958465</v>
      </c>
      <c r="E697">
        <v>1</v>
      </c>
      <c r="F697" t="b">
        <v>0</v>
      </c>
      <c r="G697">
        <v>6</v>
      </c>
    </row>
    <row r="698" spans="1:7" x14ac:dyDescent="0.4">
      <c r="A698">
        <v>1</v>
      </c>
      <c r="B698" t="b">
        <v>1</v>
      </c>
      <c r="C698" s="4">
        <v>2958465</v>
      </c>
      <c r="D698" s="4">
        <v>29221</v>
      </c>
      <c r="E698">
        <v>1</v>
      </c>
      <c r="F698" t="b">
        <v>1</v>
      </c>
      <c r="G698">
        <v>6</v>
      </c>
    </row>
    <row r="699" spans="1:7" x14ac:dyDescent="0.4">
      <c r="A699">
        <v>1</v>
      </c>
      <c r="B699" t="b">
        <v>1</v>
      </c>
      <c r="C699" s="4">
        <v>2958465</v>
      </c>
      <c r="D699" s="4">
        <v>29221</v>
      </c>
      <c r="E699">
        <v>1</v>
      </c>
      <c r="F699" t="b">
        <v>0</v>
      </c>
      <c r="G699">
        <v>6</v>
      </c>
    </row>
    <row r="700" spans="1:7" x14ac:dyDescent="0.4">
      <c r="A700">
        <v>1</v>
      </c>
      <c r="B700" t="b">
        <v>1</v>
      </c>
      <c r="C700" s="4">
        <v>2958465</v>
      </c>
      <c r="D700" s="4">
        <v>45188</v>
      </c>
      <c r="E700">
        <v>1</v>
      </c>
      <c r="F700" t="b">
        <v>1</v>
      </c>
      <c r="G700">
        <v>6</v>
      </c>
    </row>
    <row r="701" spans="1:7" x14ac:dyDescent="0.4">
      <c r="A701">
        <v>1</v>
      </c>
      <c r="B701" t="b">
        <v>1</v>
      </c>
      <c r="C701" s="4">
        <v>2958465</v>
      </c>
      <c r="D701" s="4">
        <v>45188</v>
      </c>
      <c r="E701">
        <v>1</v>
      </c>
      <c r="F701" t="b">
        <v>0</v>
      </c>
      <c r="G701">
        <v>6</v>
      </c>
    </row>
    <row r="702" spans="1:7" x14ac:dyDescent="0.4">
      <c r="A702">
        <v>1</v>
      </c>
      <c r="B702" t="b">
        <v>1</v>
      </c>
      <c r="C702" s="4">
        <v>2958465</v>
      </c>
      <c r="D702" s="4">
        <v>2958465</v>
      </c>
      <c r="E702">
        <v>1</v>
      </c>
      <c r="F702" t="b">
        <v>1</v>
      </c>
      <c r="G702">
        <v>6</v>
      </c>
    </row>
    <row r="703" spans="1:7" x14ac:dyDescent="0.4">
      <c r="A703">
        <v>1</v>
      </c>
      <c r="B703" t="b">
        <v>1</v>
      </c>
      <c r="C703" s="4">
        <v>2958465</v>
      </c>
      <c r="D703" s="4">
        <v>2958465</v>
      </c>
      <c r="E703">
        <v>1</v>
      </c>
      <c r="F703" t="b">
        <v>0</v>
      </c>
      <c r="G703">
        <v>6</v>
      </c>
    </row>
    <row r="704" spans="1:7" x14ac:dyDescent="0.4">
      <c r="A704">
        <v>1</v>
      </c>
      <c r="B704" t="b">
        <v>0</v>
      </c>
      <c r="C704" s="4">
        <v>29221</v>
      </c>
      <c r="D704" s="4">
        <v>29221</v>
      </c>
      <c r="E704">
        <v>1</v>
      </c>
      <c r="F704" t="b">
        <v>1</v>
      </c>
      <c r="G704">
        <v>6</v>
      </c>
    </row>
    <row r="705" spans="1:7" x14ac:dyDescent="0.4">
      <c r="A705">
        <v>1</v>
      </c>
      <c r="B705" t="b">
        <v>0</v>
      </c>
      <c r="C705" s="4">
        <v>29221</v>
      </c>
      <c r="D705" s="4">
        <v>29221</v>
      </c>
      <c r="E705">
        <v>1</v>
      </c>
      <c r="F705" t="b">
        <v>0</v>
      </c>
      <c r="G705">
        <v>6</v>
      </c>
    </row>
    <row r="706" spans="1:7" x14ac:dyDescent="0.4">
      <c r="A706">
        <v>1</v>
      </c>
      <c r="B706" t="b">
        <v>0</v>
      </c>
      <c r="C706" s="4">
        <v>29221</v>
      </c>
      <c r="D706" s="4">
        <v>45188</v>
      </c>
      <c r="E706">
        <v>1</v>
      </c>
      <c r="F706" t="b">
        <v>1</v>
      </c>
      <c r="G706">
        <v>6</v>
      </c>
    </row>
    <row r="707" spans="1:7" x14ac:dyDescent="0.4">
      <c r="A707">
        <v>1</v>
      </c>
      <c r="B707" t="b">
        <v>0</v>
      </c>
      <c r="C707" s="4">
        <v>29221</v>
      </c>
      <c r="D707" s="4">
        <v>45188</v>
      </c>
      <c r="E707">
        <v>1</v>
      </c>
      <c r="F707" t="b">
        <v>0</v>
      </c>
      <c r="G707">
        <v>6</v>
      </c>
    </row>
    <row r="708" spans="1:7" x14ac:dyDescent="0.4">
      <c r="A708">
        <v>1</v>
      </c>
      <c r="B708" t="b">
        <v>0</v>
      </c>
      <c r="C708" s="4">
        <v>29221</v>
      </c>
      <c r="D708" s="4">
        <v>2958465</v>
      </c>
      <c r="E708">
        <v>1</v>
      </c>
      <c r="F708" t="b">
        <v>1</v>
      </c>
      <c r="G708">
        <v>6</v>
      </c>
    </row>
    <row r="709" spans="1:7" x14ac:dyDescent="0.4">
      <c r="A709">
        <v>1</v>
      </c>
      <c r="B709" t="b">
        <v>0</v>
      </c>
      <c r="C709" s="4">
        <v>29221</v>
      </c>
      <c r="D709" s="4">
        <v>2958465</v>
      </c>
      <c r="E709">
        <v>1</v>
      </c>
      <c r="F709" t="b">
        <v>0</v>
      </c>
      <c r="G709">
        <v>6</v>
      </c>
    </row>
    <row r="710" spans="1:7" x14ac:dyDescent="0.4">
      <c r="A710">
        <v>1</v>
      </c>
      <c r="B710" t="b">
        <v>0</v>
      </c>
      <c r="C710" s="4">
        <v>45188</v>
      </c>
      <c r="D710" s="4">
        <v>29221</v>
      </c>
      <c r="E710">
        <v>1</v>
      </c>
      <c r="F710" t="b">
        <v>1</v>
      </c>
      <c r="G710">
        <v>6</v>
      </c>
    </row>
    <row r="711" spans="1:7" x14ac:dyDescent="0.4">
      <c r="A711">
        <v>1</v>
      </c>
      <c r="B711" t="b">
        <v>0</v>
      </c>
      <c r="C711" s="4">
        <v>45188</v>
      </c>
      <c r="D711" s="4">
        <v>29221</v>
      </c>
      <c r="E711">
        <v>1</v>
      </c>
      <c r="F711" t="b">
        <v>0</v>
      </c>
      <c r="G711">
        <v>6</v>
      </c>
    </row>
    <row r="712" spans="1:7" x14ac:dyDescent="0.4">
      <c r="A712">
        <v>1</v>
      </c>
      <c r="B712" t="b">
        <v>0</v>
      </c>
      <c r="C712" s="4">
        <v>45188</v>
      </c>
      <c r="D712" s="4">
        <v>45188</v>
      </c>
      <c r="E712">
        <v>1</v>
      </c>
      <c r="F712" t="b">
        <v>1</v>
      </c>
      <c r="G712">
        <v>6</v>
      </c>
    </row>
    <row r="713" spans="1:7" x14ac:dyDescent="0.4">
      <c r="A713">
        <v>1</v>
      </c>
      <c r="B713" t="b">
        <v>0</v>
      </c>
      <c r="C713" s="4">
        <v>45188</v>
      </c>
      <c r="D713" s="4">
        <v>45188</v>
      </c>
      <c r="E713">
        <v>1</v>
      </c>
      <c r="F713" t="b">
        <v>0</v>
      </c>
      <c r="G713">
        <v>6</v>
      </c>
    </row>
    <row r="714" spans="1:7" x14ac:dyDescent="0.4">
      <c r="A714">
        <v>1</v>
      </c>
      <c r="B714" t="b">
        <v>0</v>
      </c>
      <c r="C714" s="4">
        <v>45188</v>
      </c>
      <c r="D714" s="4">
        <v>2958465</v>
      </c>
      <c r="E714">
        <v>1</v>
      </c>
      <c r="F714" t="b">
        <v>1</v>
      </c>
      <c r="G714">
        <v>6</v>
      </c>
    </row>
    <row r="715" spans="1:7" x14ac:dyDescent="0.4">
      <c r="A715">
        <v>1</v>
      </c>
      <c r="B715" t="b">
        <v>0</v>
      </c>
      <c r="C715" s="4">
        <v>45188</v>
      </c>
      <c r="D715" s="4">
        <v>2958465</v>
      </c>
      <c r="E715">
        <v>1</v>
      </c>
      <c r="F715" t="b">
        <v>0</v>
      </c>
      <c r="G715">
        <v>6</v>
      </c>
    </row>
    <row r="716" spans="1:7" x14ac:dyDescent="0.4">
      <c r="A716">
        <v>1</v>
      </c>
      <c r="B716" t="b">
        <v>0</v>
      </c>
      <c r="C716" s="4">
        <v>2958465</v>
      </c>
      <c r="D716" s="4">
        <v>29221</v>
      </c>
      <c r="E716">
        <v>1</v>
      </c>
      <c r="F716" t="b">
        <v>1</v>
      </c>
      <c r="G716">
        <v>6</v>
      </c>
    </row>
    <row r="717" spans="1:7" x14ac:dyDescent="0.4">
      <c r="A717">
        <v>1</v>
      </c>
      <c r="B717" t="b">
        <v>0</v>
      </c>
      <c r="C717" s="4">
        <v>2958465</v>
      </c>
      <c r="D717" s="4">
        <v>29221</v>
      </c>
      <c r="E717">
        <v>1</v>
      </c>
      <c r="F717" t="b">
        <v>0</v>
      </c>
      <c r="G717">
        <v>6</v>
      </c>
    </row>
    <row r="718" spans="1:7" x14ac:dyDescent="0.4">
      <c r="A718">
        <v>1</v>
      </c>
      <c r="B718" t="b">
        <v>0</v>
      </c>
      <c r="C718" s="4">
        <v>2958465</v>
      </c>
      <c r="D718" s="4">
        <v>45188</v>
      </c>
      <c r="E718">
        <v>1</v>
      </c>
      <c r="F718" t="b">
        <v>1</v>
      </c>
      <c r="G718">
        <v>6</v>
      </c>
    </row>
    <row r="719" spans="1:7" x14ac:dyDescent="0.4">
      <c r="A719">
        <v>1</v>
      </c>
      <c r="B719" t="b">
        <v>0</v>
      </c>
      <c r="C719" s="4">
        <v>2958465</v>
      </c>
      <c r="D719" s="4">
        <v>45188</v>
      </c>
      <c r="E719">
        <v>1</v>
      </c>
      <c r="F719" t="b">
        <v>0</v>
      </c>
      <c r="G719">
        <v>6</v>
      </c>
    </row>
    <row r="720" spans="1:7" x14ac:dyDescent="0.4">
      <c r="A720">
        <v>1</v>
      </c>
      <c r="B720" t="b">
        <v>0</v>
      </c>
      <c r="C720" s="4">
        <v>2958465</v>
      </c>
      <c r="D720" s="4">
        <v>2958465</v>
      </c>
      <c r="E720">
        <v>1</v>
      </c>
      <c r="F720" t="b">
        <v>1</v>
      </c>
      <c r="G720">
        <v>6</v>
      </c>
    </row>
    <row r="721" spans="1:7" x14ac:dyDescent="0.4">
      <c r="A721">
        <v>1</v>
      </c>
      <c r="B721" t="b">
        <v>0</v>
      </c>
      <c r="C721" s="4">
        <v>2958465</v>
      </c>
      <c r="D721" s="4">
        <v>2958465</v>
      </c>
      <c r="E721">
        <v>1</v>
      </c>
      <c r="F721" t="b">
        <v>0</v>
      </c>
      <c r="G721">
        <v>6</v>
      </c>
    </row>
    <row r="722" spans="1:7" x14ac:dyDescent="0.4">
      <c r="A722">
        <v>2</v>
      </c>
      <c r="B722" t="b">
        <v>1</v>
      </c>
      <c r="C722" s="4">
        <v>29221</v>
      </c>
      <c r="D722" s="4">
        <v>29221</v>
      </c>
      <c r="E722">
        <v>1</v>
      </c>
      <c r="F722" t="b">
        <v>1</v>
      </c>
      <c r="G722">
        <v>6</v>
      </c>
    </row>
    <row r="723" spans="1:7" x14ac:dyDescent="0.4">
      <c r="A723">
        <v>2</v>
      </c>
      <c r="B723" t="b">
        <v>1</v>
      </c>
      <c r="C723" s="4">
        <v>29221</v>
      </c>
      <c r="D723" s="4">
        <v>29221</v>
      </c>
      <c r="E723">
        <v>1</v>
      </c>
      <c r="F723" t="b">
        <v>0</v>
      </c>
      <c r="G723">
        <v>6</v>
      </c>
    </row>
    <row r="724" spans="1:7" x14ac:dyDescent="0.4">
      <c r="A724">
        <v>2</v>
      </c>
      <c r="B724" t="b">
        <v>1</v>
      </c>
      <c r="C724" s="4">
        <v>29221</v>
      </c>
      <c r="D724" s="4">
        <v>45188</v>
      </c>
      <c r="E724">
        <v>1</v>
      </c>
      <c r="F724" t="b">
        <v>1</v>
      </c>
      <c r="G724">
        <v>6</v>
      </c>
    </row>
    <row r="725" spans="1:7" x14ac:dyDescent="0.4">
      <c r="A725">
        <v>2</v>
      </c>
      <c r="B725" t="b">
        <v>1</v>
      </c>
      <c r="C725" s="4">
        <v>29221</v>
      </c>
      <c r="D725" s="4">
        <v>45188</v>
      </c>
      <c r="E725">
        <v>1</v>
      </c>
      <c r="F725" t="b">
        <v>0</v>
      </c>
      <c r="G725">
        <v>6</v>
      </c>
    </row>
    <row r="726" spans="1:7" x14ac:dyDescent="0.4">
      <c r="A726">
        <v>2</v>
      </c>
      <c r="B726" t="b">
        <v>1</v>
      </c>
      <c r="C726" s="4">
        <v>29221</v>
      </c>
      <c r="D726" s="4">
        <v>2958465</v>
      </c>
      <c r="E726">
        <v>1</v>
      </c>
      <c r="F726" t="b">
        <v>1</v>
      </c>
      <c r="G726">
        <v>6</v>
      </c>
    </row>
    <row r="727" spans="1:7" x14ac:dyDescent="0.4">
      <c r="A727">
        <v>2</v>
      </c>
      <c r="B727" t="b">
        <v>1</v>
      </c>
      <c r="C727" s="4">
        <v>29221</v>
      </c>
      <c r="D727" s="4">
        <v>2958465</v>
      </c>
      <c r="E727">
        <v>1</v>
      </c>
      <c r="F727" t="b">
        <v>0</v>
      </c>
      <c r="G727">
        <v>6</v>
      </c>
    </row>
    <row r="728" spans="1:7" x14ac:dyDescent="0.4">
      <c r="A728">
        <v>2</v>
      </c>
      <c r="B728" t="b">
        <v>1</v>
      </c>
      <c r="C728" s="4">
        <v>45188</v>
      </c>
      <c r="D728" s="4">
        <v>29221</v>
      </c>
      <c r="E728">
        <v>1</v>
      </c>
      <c r="F728" t="b">
        <v>1</v>
      </c>
      <c r="G728">
        <v>6</v>
      </c>
    </row>
    <row r="729" spans="1:7" x14ac:dyDescent="0.4">
      <c r="A729">
        <v>2</v>
      </c>
      <c r="B729" t="b">
        <v>1</v>
      </c>
      <c r="C729" s="4">
        <v>45188</v>
      </c>
      <c r="D729" s="4">
        <v>29221</v>
      </c>
      <c r="E729">
        <v>1</v>
      </c>
      <c r="F729" t="b">
        <v>0</v>
      </c>
      <c r="G729">
        <v>6</v>
      </c>
    </row>
    <row r="730" spans="1:7" x14ac:dyDescent="0.4">
      <c r="A730">
        <v>2</v>
      </c>
      <c r="B730" t="b">
        <v>1</v>
      </c>
      <c r="C730" s="4">
        <v>45188</v>
      </c>
      <c r="D730" s="4">
        <v>45188</v>
      </c>
      <c r="E730">
        <v>1</v>
      </c>
      <c r="F730" t="b">
        <v>1</v>
      </c>
      <c r="G730">
        <v>6</v>
      </c>
    </row>
    <row r="731" spans="1:7" x14ac:dyDescent="0.4">
      <c r="A731">
        <v>2</v>
      </c>
      <c r="B731" t="b">
        <v>1</v>
      </c>
      <c r="C731" s="4">
        <v>45188</v>
      </c>
      <c r="D731" s="4">
        <v>45188</v>
      </c>
      <c r="E731">
        <v>1</v>
      </c>
      <c r="F731" t="b">
        <v>0</v>
      </c>
      <c r="G731">
        <v>6</v>
      </c>
    </row>
    <row r="732" spans="1:7" x14ac:dyDescent="0.4">
      <c r="A732">
        <v>2</v>
      </c>
      <c r="B732" t="b">
        <v>1</v>
      </c>
      <c r="C732" s="4">
        <v>45188</v>
      </c>
      <c r="D732" s="4">
        <v>2958465</v>
      </c>
      <c r="E732">
        <v>1</v>
      </c>
      <c r="F732" t="b">
        <v>1</v>
      </c>
      <c r="G732">
        <v>6</v>
      </c>
    </row>
    <row r="733" spans="1:7" x14ac:dyDescent="0.4">
      <c r="A733">
        <v>2</v>
      </c>
      <c r="B733" t="b">
        <v>1</v>
      </c>
      <c r="C733" s="4">
        <v>45188</v>
      </c>
      <c r="D733" s="4">
        <v>2958465</v>
      </c>
      <c r="E733">
        <v>1</v>
      </c>
      <c r="F733" t="b">
        <v>0</v>
      </c>
      <c r="G733">
        <v>6</v>
      </c>
    </row>
    <row r="734" spans="1:7" x14ac:dyDescent="0.4">
      <c r="A734">
        <v>2</v>
      </c>
      <c r="B734" t="b">
        <v>1</v>
      </c>
      <c r="C734" s="4">
        <v>2958465</v>
      </c>
      <c r="D734" s="4">
        <v>29221</v>
      </c>
      <c r="E734">
        <v>1</v>
      </c>
      <c r="F734" t="b">
        <v>1</v>
      </c>
      <c r="G734">
        <v>6</v>
      </c>
    </row>
    <row r="735" spans="1:7" x14ac:dyDescent="0.4">
      <c r="A735">
        <v>2</v>
      </c>
      <c r="B735" t="b">
        <v>1</v>
      </c>
      <c r="C735" s="4">
        <v>2958465</v>
      </c>
      <c r="D735" s="4">
        <v>29221</v>
      </c>
      <c r="E735">
        <v>1</v>
      </c>
      <c r="F735" t="b">
        <v>0</v>
      </c>
      <c r="G735">
        <v>6</v>
      </c>
    </row>
    <row r="736" spans="1:7" x14ac:dyDescent="0.4">
      <c r="A736">
        <v>2</v>
      </c>
      <c r="B736" t="b">
        <v>1</v>
      </c>
      <c r="C736" s="4">
        <v>2958465</v>
      </c>
      <c r="D736" s="4">
        <v>45188</v>
      </c>
      <c r="E736">
        <v>1</v>
      </c>
      <c r="F736" t="b">
        <v>1</v>
      </c>
      <c r="G736">
        <v>6</v>
      </c>
    </row>
    <row r="737" spans="1:7" x14ac:dyDescent="0.4">
      <c r="A737">
        <v>2</v>
      </c>
      <c r="B737" t="b">
        <v>1</v>
      </c>
      <c r="C737" s="4">
        <v>2958465</v>
      </c>
      <c r="D737" s="4">
        <v>45188</v>
      </c>
      <c r="E737">
        <v>1</v>
      </c>
      <c r="F737" t="b">
        <v>0</v>
      </c>
      <c r="G737">
        <v>6</v>
      </c>
    </row>
    <row r="738" spans="1:7" x14ac:dyDescent="0.4">
      <c r="A738">
        <v>2</v>
      </c>
      <c r="B738" t="b">
        <v>1</v>
      </c>
      <c r="C738" s="4">
        <v>2958465</v>
      </c>
      <c r="D738" s="4">
        <v>2958465</v>
      </c>
      <c r="E738">
        <v>1</v>
      </c>
      <c r="F738" t="b">
        <v>1</v>
      </c>
      <c r="G738">
        <v>6</v>
      </c>
    </row>
    <row r="739" spans="1:7" x14ac:dyDescent="0.4">
      <c r="A739">
        <v>2</v>
      </c>
      <c r="B739" t="b">
        <v>1</v>
      </c>
      <c r="C739" s="4">
        <v>2958465</v>
      </c>
      <c r="D739" s="4">
        <v>2958465</v>
      </c>
      <c r="E739">
        <v>1</v>
      </c>
      <c r="F739" t="b">
        <v>0</v>
      </c>
      <c r="G739">
        <v>6</v>
      </c>
    </row>
    <row r="740" spans="1:7" x14ac:dyDescent="0.4">
      <c r="A740">
        <v>2</v>
      </c>
      <c r="B740" t="b">
        <v>0</v>
      </c>
      <c r="C740" s="4">
        <v>29221</v>
      </c>
      <c r="D740" s="4">
        <v>29221</v>
      </c>
      <c r="E740">
        <v>1</v>
      </c>
      <c r="F740" t="b">
        <v>1</v>
      </c>
      <c r="G740">
        <v>6</v>
      </c>
    </row>
    <row r="741" spans="1:7" x14ac:dyDescent="0.4">
      <c r="A741">
        <v>2</v>
      </c>
      <c r="B741" t="b">
        <v>0</v>
      </c>
      <c r="C741" s="4">
        <v>29221</v>
      </c>
      <c r="D741" s="4">
        <v>29221</v>
      </c>
      <c r="E741">
        <v>1</v>
      </c>
      <c r="F741" t="b">
        <v>0</v>
      </c>
      <c r="G741">
        <v>6</v>
      </c>
    </row>
    <row r="742" spans="1:7" x14ac:dyDescent="0.4">
      <c r="A742">
        <v>2</v>
      </c>
      <c r="B742" t="b">
        <v>0</v>
      </c>
      <c r="C742" s="4">
        <v>29221</v>
      </c>
      <c r="D742" s="4">
        <v>45188</v>
      </c>
      <c r="E742">
        <v>1</v>
      </c>
      <c r="F742" t="b">
        <v>1</v>
      </c>
      <c r="G742">
        <v>6</v>
      </c>
    </row>
    <row r="743" spans="1:7" x14ac:dyDescent="0.4">
      <c r="A743">
        <v>2</v>
      </c>
      <c r="B743" t="b">
        <v>0</v>
      </c>
      <c r="C743" s="4">
        <v>29221</v>
      </c>
      <c r="D743" s="4">
        <v>45188</v>
      </c>
      <c r="E743">
        <v>1</v>
      </c>
      <c r="F743" t="b">
        <v>0</v>
      </c>
      <c r="G743">
        <v>6</v>
      </c>
    </row>
    <row r="744" spans="1:7" x14ac:dyDescent="0.4">
      <c r="A744">
        <v>2</v>
      </c>
      <c r="B744" t="b">
        <v>0</v>
      </c>
      <c r="C744" s="4">
        <v>29221</v>
      </c>
      <c r="D744" s="4">
        <v>2958465</v>
      </c>
      <c r="E744">
        <v>1</v>
      </c>
      <c r="F744" t="b">
        <v>1</v>
      </c>
      <c r="G744">
        <v>6</v>
      </c>
    </row>
    <row r="745" spans="1:7" x14ac:dyDescent="0.4">
      <c r="A745">
        <v>2</v>
      </c>
      <c r="B745" t="b">
        <v>0</v>
      </c>
      <c r="C745" s="4">
        <v>29221</v>
      </c>
      <c r="D745" s="4">
        <v>2958465</v>
      </c>
      <c r="E745">
        <v>1</v>
      </c>
      <c r="F745" t="b">
        <v>0</v>
      </c>
      <c r="G745">
        <v>6</v>
      </c>
    </row>
    <row r="746" spans="1:7" x14ac:dyDescent="0.4">
      <c r="A746">
        <v>2</v>
      </c>
      <c r="B746" t="b">
        <v>0</v>
      </c>
      <c r="C746" s="4">
        <v>45188</v>
      </c>
      <c r="D746" s="4">
        <v>29221</v>
      </c>
      <c r="E746">
        <v>1</v>
      </c>
      <c r="F746" t="b">
        <v>1</v>
      </c>
      <c r="G746">
        <v>6</v>
      </c>
    </row>
    <row r="747" spans="1:7" x14ac:dyDescent="0.4">
      <c r="A747">
        <v>2</v>
      </c>
      <c r="B747" t="b">
        <v>0</v>
      </c>
      <c r="C747" s="4">
        <v>45188</v>
      </c>
      <c r="D747" s="4">
        <v>29221</v>
      </c>
      <c r="E747">
        <v>1</v>
      </c>
      <c r="F747" t="b">
        <v>0</v>
      </c>
      <c r="G747">
        <v>6</v>
      </c>
    </row>
    <row r="748" spans="1:7" x14ac:dyDescent="0.4">
      <c r="A748">
        <v>2</v>
      </c>
      <c r="B748" t="b">
        <v>0</v>
      </c>
      <c r="C748" s="4">
        <v>45188</v>
      </c>
      <c r="D748" s="4">
        <v>45188</v>
      </c>
      <c r="E748">
        <v>1</v>
      </c>
      <c r="F748" t="b">
        <v>1</v>
      </c>
      <c r="G748">
        <v>6</v>
      </c>
    </row>
    <row r="749" spans="1:7" x14ac:dyDescent="0.4">
      <c r="A749">
        <v>2</v>
      </c>
      <c r="B749" t="b">
        <v>0</v>
      </c>
      <c r="C749" s="4">
        <v>45188</v>
      </c>
      <c r="D749" s="4">
        <v>45188</v>
      </c>
      <c r="E749">
        <v>1</v>
      </c>
      <c r="F749" t="b">
        <v>0</v>
      </c>
      <c r="G749">
        <v>6</v>
      </c>
    </row>
    <row r="750" spans="1:7" x14ac:dyDescent="0.4">
      <c r="A750">
        <v>2</v>
      </c>
      <c r="B750" t="b">
        <v>0</v>
      </c>
      <c r="C750" s="4">
        <v>45188</v>
      </c>
      <c r="D750" s="4">
        <v>2958465</v>
      </c>
      <c r="E750">
        <v>1</v>
      </c>
      <c r="F750" t="b">
        <v>1</v>
      </c>
      <c r="G750">
        <v>6</v>
      </c>
    </row>
    <row r="751" spans="1:7" x14ac:dyDescent="0.4">
      <c r="A751">
        <v>2</v>
      </c>
      <c r="B751" t="b">
        <v>0</v>
      </c>
      <c r="C751" s="4">
        <v>45188</v>
      </c>
      <c r="D751" s="4">
        <v>2958465</v>
      </c>
      <c r="E751">
        <v>1</v>
      </c>
      <c r="F751" t="b">
        <v>0</v>
      </c>
      <c r="G751">
        <v>6</v>
      </c>
    </row>
    <row r="752" spans="1:7" x14ac:dyDescent="0.4">
      <c r="A752">
        <v>2</v>
      </c>
      <c r="B752" t="b">
        <v>0</v>
      </c>
      <c r="C752" s="4">
        <v>2958465</v>
      </c>
      <c r="D752" s="4">
        <v>29221</v>
      </c>
      <c r="E752">
        <v>1</v>
      </c>
      <c r="F752" t="b">
        <v>1</v>
      </c>
      <c r="G752">
        <v>6</v>
      </c>
    </row>
    <row r="753" spans="1:7" x14ac:dyDescent="0.4">
      <c r="A753">
        <v>2</v>
      </c>
      <c r="B753" t="b">
        <v>0</v>
      </c>
      <c r="C753" s="4">
        <v>2958465</v>
      </c>
      <c r="D753" s="4">
        <v>29221</v>
      </c>
      <c r="E753">
        <v>1</v>
      </c>
      <c r="F753" t="b">
        <v>0</v>
      </c>
      <c r="G753">
        <v>6</v>
      </c>
    </row>
    <row r="754" spans="1:7" x14ac:dyDescent="0.4">
      <c r="A754">
        <v>2</v>
      </c>
      <c r="B754" t="b">
        <v>0</v>
      </c>
      <c r="C754" s="4">
        <v>2958465</v>
      </c>
      <c r="D754" s="4">
        <v>45188</v>
      </c>
      <c r="E754">
        <v>1</v>
      </c>
      <c r="F754" t="b">
        <v>1</v>
      </c>
      <c r="G754">
        <v>6</v>
      </c>
    </row>
    <row r="755" spans="1:7" x14ac:dyDescent="0.4">
      <c r="A755">
        <v>2</v>
      </c>
      <c r="B755" t="b">
        <v>0</v>
      </c>
      <c r="C755" s="4">
        <v>2958465</v>
      </c>
      <c r="D755" s="4">
        <v>45188</v>
      </c>
      <c r="E755">
        <v>1</v>
      </c>
      <c r="F755" t="b">
        <v>0</v>
      </c>
      <c r="G755">
        <v>6</v>
      </c>
    </row>
    <row r="756" spans="1:7" x14ac:dyDescent="0.4">
      <c r="A756">
        <v>2</v>
      </c>
      <c r="B756" t="b">
        <v>0</v>
      </c>
      <c r="C756" s="4">
        <v>2958465</v>
      </c>
      <c r="D756" s="4">
        <v>2958465</v>
      </c>
      <c r="E756">
        <v>1</v>
      </c>
      <c r="F756" t="b">
        <v>1</v>
      </c>
      <c r="G756">
        <v>6</v>
      </c>
    </row>
    <row r="757" spans="1:7" x14ac:dyDescent="0.4">
      <c r="A757">
        <v>2</v>
      </c>
      <c r="B757" t="b">
        <v>0</v>
      </c>
      <c r="C757" s="4">
        <v>2958465</v>
      </c>
      <c r="D757" s="4">
        <v>2958465</v>
      </c>
      <c r="E757">
        <v>1</v>
      </c>
      <c r="F757" t="b">
        <v>0</v>
      </c>
      <c r="G757">
        <v>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0BB4-33D4-44FB-B539-4B6D8BB3A13D}">
  <dimension ref="A1:D7"/>
  <sheetViews>
    <sheetView workbookViewId="0">
      <selection activeCell="B2" sqref="B2"/>
    </sheetView>
  </sheetViews>
  <sheetFormatPr defaultRowHeight="18.75" x14ac:dyDescent="0.4"/>
  <cols>
    <col min="1" max="1" width="10.375" bestFit="1" customWidth="1"/>
    <col min="2" max="2" width="16.625" bestFit="1" customWidth="1"/>
    <col min="3" max="3" width="8.75" bestFit="1" customWidth="1"/>
    <col min="4" max="4" width="8.75" customWidth="1"/>
  </cols>
  <sheetData>
    <row r="1" spans="1:4" x14ac:dyDescent="0.4">
      <c r="A1" t="s">
        <v>65</v>
      </c>
      <c r="B1" t="s">
        <v>103</v>
      </c>
      <c r="C1" t="s">
        <v>104</v>
      </c>
      <c r="D1" t="s">
        <v>108</v>
      </c>
    </row>
    <row r="2" spans="1:4" x14ac:dyDescent="0.4">
      <c r="A2">
        <v>1</v>
      </c>
      <c r="B2" s="4">
        <v>29221</v>
      </c>
      <c r="C2">
        <v>0</v>
      </c>
      <c r="D2">
        <v>1</v>
      </c>
    </row>
    <row r="3" spans="1:4" x14ac:dyDescent="0.4">
      <c r="A3">
        <v>1</v>
      </c>
      <c r="B3" s="4">
        <v>29221</v>
      </c>
      <c r="C3">
        <v>1</v>
      </c>
      <c r="D3">
        <v>2</v>
      </c>
    </row>
    <row r="4" spans="1:4" x14ac:dyDescent="0.4">
      <c r="A4">
        <v>1</v>
      </c>
      <c r="B4" s="4">
        <v>45188</v>
      </c>
      <c r="C4">
        <v>0</v>
      </c>
      <c r="D4">
        <v>3</v>
      </c>
    </row>
    <row r="5" spans="1:4" x14ac:dyDescent="0.4">
      <c r="A5">
        <v>1</v>
      </c>
      <c r="B5" s="4">
        <v>45188</v>
      </c>
      <c r="C5">
        <v>1</v>
      </c>
      <c r="D5">
        <v>4</v>
      </c>
    </row>
    <row r="6" spans="1:4" x14ac:dyDescent="0.4">
      <c r="A6">
        <v>1</v>
      </c>
      <c r="B6" s="4">
        <v>2958465</v>
      </c>
      <c r="C6">
        <v>0</v>
      </c>
      <c r="D6">
        <v>5</v>
      </c>
    </row>
    <row r="7" spans="1:4" x14ac:dyDescent="0.4">
      <c r="A7">
        <v>1</v>
      </c>
      <c r="B7" s="4">
        <v>2958465</v>
      </c>
      <c r="C7">
        <v>1</v>
      </c>
      <c r="D7">
        <v>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F8973-4D86-4A02-9EF9-4CE619AA761B}">
  <dimension ref="A1:K757"/>
  <sheetViews>
    <sheetView tabSelected="1" topLeftCell="A154" workbookViewId="0">
      <selection activeCell="A2" sqref="A2"/>
    </sheetView>
  </sheetViews>
  <sheetFormatPr defaultRowHeight="18.75" x14ac:dyDescent="0.4"/>
  <cols>
    <col min="2" max="2" width="2.25" customWidth="1"/>
    <col min="3" max="3" width="9" customWidth="1"/>
  </cols>
  <sheetData>
    <row r="1" spans="1:11" x14ac:dyDescent="0.4">
      <c r="A1" s="30" t="s">
        <v>10</v>
      </c>
      <c r="B1" s="30" t="s">
        <v>108</v>
      </c>
      <c r="C1" s="30" t="s">
        <v>109</v>
      </c>
      <c r="D1" s="30" t="s">
        <v>110</v>
      </c>
      <c r="E1" s="30" t="s">
        <v>0</v>
      </c>
      <c r="F1" s="30" t="s">
        <v>1</v>
      </c>
      <c r="G1" s="30" t="s">
        <v>100</v>
      </c>
      <c r="H1" s="30" t="s">
        <v>101</v>
      </c>
      <c r="I1" s="30" t="s">
        <v>102</v>
      </c>
      <c r="K1" s="30" t="s">
        <v>111</v>
      </c>
    </row>
    <row r="2" spans="1:11" x14ac:dyDescent="0.4">
      <c r="A2">
        <f>Data1!E14</f>
        <v>0</v>
      </c>
      <c r="B2">
        <f>IFERROR(Data1!G14, "")</f>
        <v>0</v>
      </c>
      <c r="C2" t="str">
        <f>IFERROR(
IF(INDEX(Data2!B:B, MATCH(B2, Data2!D:D, 0))&lt;DATE(2023,9,19), "前",
 IF(INDEX(Data2!B:B, MATCH(B2, Data2!D:D, 0))=DATE(2023,9,19), "同日", "後")),"")</f>
        <v/>
      </c>
      <c r="D2" t="str">
        <f>IFERROR(
INDEX(Data2!C:C, MATCH(B2, Data2!D:D, 0)),"")</f>
        <v/>
      </c>
      <c r="E2">
        <f>Data1!A14</f>
        <v>0</v>
      </c>
      <c r="F2" t="b">
        <f>Data1!B14</f>
        <v>1</v>
      </c>
      <c r="G2">
        <f>IF(Data1!C14&lt;DATE(2023,9,19), 1, IF(Data1!C14=DATE(2023,9,19), 0, -1))</f>
        <v>-1</v>
      </c>
      <c r="H2">
        <f>IF(Data1!D14&lt;DATE(2023,9,19), -1, IF(Data1!D14=DATE(2023,9,19), 0, 1))</f>
        <v>-1</v>
      </c>
      <c r="I2" t="b">
        <f>Data1!F14</f>
        <v>1</v>
      </c>
      <c r="K2" t="str">
        <f>IF(G2 &gt;= 0,
IF(AND(H2 &gt;= 0,E2&lt;&gt;2),
IF(OR(
AND(F2=TRUE,I2=TRUE,E2=0),
AND(F2=TRUE,I2=TRUE,E2=1,C2&lt;&gt;0),
AND(F2=FALSE,E2=1,AND(C2&lt;&gt;0,C2&lt;&gt;1)),
AND(F2=FALSE,E2=0)
),"表示対象","期間後"),
IF(E2=2,
IF(OR(AND(F2=TRUE,OR(C2="",D2&lt;&gt;0)),AND(F2=FALSE,OR(C2=-1,C2=""))),"表示対象(重タスク)","終了済"),"期間後")),"開始前")</f>
        <v>開始前</v>
      </c>
    </row>
    <row r="3" spans="1:11" x14ac:dyDescent="0.4">
      <c r="A3">
        <f>Data1!E15</f>
        <v>0</v>
      </c>
      <c r="B3">
        <f>IFERROR(Data1!G15, "")</f>
        <v>0</v>
      </c>
      <c r="C3" t="str">
        <f>IFERROR(
IF(INDEX(Data2!B:B, MATCH(B3, Data2!D:D, 0))&lt;DATE(2023,9,19), "前",
 IF(INDEX(Data2!B:B, MATCH(B3, Data2!D:D, 0))=DATE(2023,9,19), "同日", "後")),"")</f>
        <v/>
      </c>
      <c r="D3" t="str">
        <f>IFERROR(
INDEX(Data2!C:C, MATCH(B3, Data2!D:D, 0)),"")</f>
        <v/>
      </c>
      <c r="E3">
        <f>Data1!A15</f>
        <v>0</v>
      </c>
      <c r="F3" t="b">
        <f>Data1!B15</f>
        <v>1</v>
      </c>
      <c r="G3">
        <f>IF(Data1!C15&lt;DATE(2023,9,19), 1, IF(Data1!C15=DATE(2023,9,19), 0, -1))</f>
        <v>-1</v>
      </c>
      <c r="H3">
        <f>IF(Data1!D15&lt;DATE(2023,9,19), -1, IF(Data1!D15=DATE(2023,9,19), 0, 1))</f>
        <v>-1</v>
      </c>
      <c r="I3" t="b">
        <f>Data1!F15</f>
        <v>0</v>
      </c>
      <c r="K3" t="str">
        <f>IF(G3 &gt;= 0,
IF(AND(H3 &gt;= 0,E3&lt;&gt;2),
IF(OR(
AND(F3=TRUE,I3=TRUE,E3=0),
AND(F3=TRUE,I3=TRUE,E3=1,C3&lt;&gt;0),
AND(F3=FALSE,E3=1,AND(C3&lt;&gt;0,C3&lt;&gt;1)),
AND(F3=FALSE,E3=0)
),"表示対象","期間後"),
IF(E3=2,
IF(OR(AND(F3=TRUE,OR(C3="",D3&lt;&gt;0)),AND(F3=FALSE,OR(C3=-1,C3=""))),"表示対象(重タスク)","終了済"),"期間後")),"開始前")</f>
        <v>開始前</v>
      </c>
    </row>
    <row r="4" spans="1:11" x14ac:dyDescent="0.4">
      <c r="A4">
        <f>Data1!E32</f>
        <v>0</v>
      </c>
      <c r="B4">
        <f>IFERROR(Data1!G32, "")</f>
        <v>0</v>
      </c>
      <c r="C4" t="str">
        <f>IFERROR(
IF(INDEX(Data2!B:B, MATCH(B4, Data2!D:D, 0))&lt;DATE(2023,9,19), "前",
 IF(INDEX(Data2!B:B, MATCH(B4, Data2!D:D, 0))=DATE(2023,9,19), "同日", "後")),"")</f>
        <v/>
      </c>
      <c r="D4" t="str">
        <f>IFERROR(
INDEX(Data2!C:C, MATCH(B4, Data2!D:D, 0)),"")</f>
        <v/>
      </c>
      <c r="E4">
        <f>Data1!A32</f>
        <v>0</v>
      </c>
      <c r="F4" t="b">
        <f>Data1!B32</f>
        <v>0</v>
      </c>
      <c r="G4">
        <f>IF(Data1!C32&lt;DATE(2023,9,19), 1, IF(Data1!C32=DATE(2023,9,19), 0, -1))</f>
        <v>-1</v>
      </c>
      <c r="H4">
        <f>IF(Data1!D32&lt;DATE(2023,9,19), -1, IF(Data1!D32=DATE(2023,9,19), 0, 1))</f>
        <v>-1</v>
      </c>
      <c r="I4" t="b">
        <f>Data1!F32</f>
        <v>1</v>
      </c>
      <c r="K4" t="str">
        <f>IF(G4 &gt;= 0,
IF(AND(H4 &gt;= 0,E4&lt;&gt;2),
IF(OR(
AND(F4=TRUE,I4=TRUE,E4=0),
AND(F4=TRUE,I4=TRUE,E4=1,C4&lt;&gt;0),
AND(F4=FALSE,E4=1,AND(C4&lt;&gt;0,C4&lt;&gt;1)),
AND(F4=FALSE,E4=0)
),"表示対象","期間後"),
IF(E4=2,
IF(OR(AND(F4=TRUE,OR(C4="",D4&lt;&gt;0)),AND(F4=FALSE,OR(C4=-1,C4=""))),"表示対象(重タスク)","終了済"),"期間後")),"開始前")</f>
        <v>開始前</v>
      </c>
    </row>
    <row r="5" spans="1:11" x14ac:dyDescent="0.4">
      <c r="A5">
        <f>Data1!E33</f>
        <v>0</v>
      </c>
      <c r="B5">
        <f>IFERROR(Data1!G33, "")</f>
        <v>0</v>
      </c>
      <c r="C5" t="str">
        <f>IFERROR(
IF(INDEX(Data2!B:B, MATCH(B5, Data2!D:D, 0))&lt;DATE(2023,9,19), "前",
 IF(INDEX(Data2!B:B, MATCH(B5, Data2!D:D, 0))=DATE(2023,9,19), "同日", "後")),"")</f>
        <v/>
      </c>
      <c r="D5" t="str">
        <f>IFERROR(
INDEX(Data2!C:C, MATCH(B5, Data2!D:D, 0)),"")</f>
        <v/>
      </c>
      <c r="E5">
        <f>Data1!A33</f>
        <v>0</v>
      </c>
      <c r="F5" t="b">
        <f>Data1!B33</f>
        <v>0</v>
      </c>
      <c r="G5">
        <f>IF(Data1!C33&lt;DATE(2023,9,19), 1, IF(Data1!C33=DATE(2023,9,19), 0, -1))</f>
        <v>-1</v>
      </c>
      <c r="H5">
        <f>IF(Data1!D33&lt;DATE(2023,9,19), -1, IF(Data1!D33=DATE(2023,9,19), 0, 1))</f>
        <v>-1</v>
      </c>
      <c r="I5" t="b">
        <f>Data1!F33</f>
        <v>0</v>
      </c>
      <c r="K5" t="str">
        <f>IF(G5 &gt;= 0,
IF(AND(H5 &gt;= 0,E5&lt;&gt;2),
IF(OR(
AND(F5=TRUE,I5=TRUE,E5=0),
AND(F5=TRUE,I5=TRUE,E5=1,C5&lt;&gt;0),
AND(F5=FALSE,E5=1,AND(C5&lt;&gt;0,C5&lt;&gt;1)),
AND(F5=FALSE,E5=0)
),"表示対象","期間後"),
IF(E5=2,
IF(OR(AND(F5=TRUE,OR(C5="",D5&lt;&gt;0)),AND(F5=FALSE,OR(C5=-1,C5=""))),"表示対象(重タスク)","終了済"),"期間後")),"開始前")</f>
        <v>開始前</v>
      </c>
    </row>
    <row r="6" spans="1:11" x14ac:dyDescent="0.4">
      <c r="A6">
        <f>Data1!E50</f>
        <v>0</v>
      </c>
      <c r="B6">
        <f>IFERROR(Data1!G50, "")</f>
        <v>0</v>
      </c>
      <c r="C6" t="str">
        <f>IFERROR(
IF(INDEX(Data2!B:B, MATCH(B6, Data2!D:D, 0))&lt;DATE(2023,9,19), "前",
 IF(INDEX(Data2!B:B, MATCH(B6, Data2!D:D, 0))=DATE(2023,9,19), "同日", "後")),"")</f>
        <v/>
      </c>
      <c r="D6" t="str">
        <f>IFERROR(
INDEX(Data2!C:C, MATCH(B6, Data2!D:D, 0)),"")</f>
        <v/>
      </c>
      <c r="E6">
        <f>Data1!A50</f>
        <v>1</v>
      </c>
      <c r="F6" t="b">
        <f>Data1!B50</f>
        <v>1</v>
      </c>
      <c r="G6">
        <f>IF(Data1!C50&lt;DATE(2023,9,19), 1, IF(Data1!C50=DATE(2023,9,19), 0, -1))</f>
        <v>-1</v>
      </c>
      <c r="H6">
        <f>IF(Data1!D50&lt;DATE(2023,9,19), -1, IF(Data1!D50=DATE(2023,9,19), 0, 1))</f>
        <v>-1</v>
      </c>
      <c r="I6" t="b">
        <f>Data1!F50</f>
        <v>1</v>
      </c>
      <c r="K6" t="str">
        <f>IF(G6 &gt;= 0,
IF(AND(H6 &gt;= 0,E6&lt;&gt;2),
IF(OR(
AND(F6=TRUE,I6=TRUE,E6=0),
AND(F6=TRUE,I6=TRUE,E6=1,C6&lt;&gt;0),
AND(F6=FALSE,E6=1,AND(C6&lt;&gt;0,C6&lt;&gt;1)),
AND(F6=FALSE,E6=0)
),"表示対象","期間後"),
IF(E6=2,
IF(OR(AND(F6=TRUE,OR(C6="",D6&lt;&gt;0)),AND(F6=FALSE,OR(C6=-1,C6=""))),"表示対象(重タスク)","終了済"),"期間後")),"開始前")</f>
        <v>開始前</v>
      </c>
    </row>
    <row r="7" spans="1:11" x14ac:dyDescent="0.4">
      <c r="A7">
        <f>Data1!E51</f>
        <v>0</v>
      </c>
      <c r="B7">
        <f>IFERROR(Data1!G51, "")</f>
        <v>0</v>
      </c>
      <c r="C7" t="str">
        <f>IFERROR(
IF(INDEX(Data2!B:B, MATCH(B7, Data2!D:D, 0))&lt;DATE(2023,9,19), "前",
 IF(INDEX(Data2!B:B, MATCH(B7, Data2!D:D, 0))=DATE(2023,9,19), "同日", "後")),"")</f>
        <v/>
      </c>
      <c r="D7" t="str">
        <f>IFERROR(
INDEX(Data2!C:C, MATCH(B7, Data2!D:D, 0)),"")</f>
        <v/>
      </c>
      <c r="E7">
        <f>Data1!A51</f>
        <v>1</v>
      </c>
      <c r="F7" t="b">
        <f>Data1!B51</f>
        <v>1</v>
      </c>
      <c r="G7">
        <f>IF(Data1!C51&lt;DATE(2023,9,19), 1, IF(Data1!C51=DATE(2023,9,19), 0, -1))</f>
        <v>-1</v>
      </c>
      <c r="H7">
        <f>IF(Data1!D51&lt;DATE(2023,9,19), -1, IF(Data1!D51=DATE(2023,9,19), 0, 1))</f>
        <v>-1</v>
      </c>
      <c r="I7" t="b">
        <f>Data1!F51</f>
        <v>0</v>
      </c>
      <c r="K7" t="str">
        <f>IF(G7 &gt;= 0,
IF(AND(H7 &gt;= 0,E7&lt;&gt;2),
IF(OR(
AND(F7=TRUE,I7=TRUE,E7=0),
AND(F7=TRUE,I7=TRUE,E7=1,C7&lt;&gt;0),
AND(F7=FALSE,E7=1,AND(C7&lt;&gt;0,C7&lt;&gt;1)),
AND(F7=FALSE,E7=0)
),"表示対象","期間後"),
IF(E7=2,
IF(OR(AND(F7=TRUE,OR(C7="",D7&lt;&gt;0)),AND(F7=FALSE,OR(C7=-1,C7=""))),"表示対象(重タスク)","終了済"),"期間後")),"開始前")</f>
        <v>開始前</v>
      </c>
    </row>
    <row r="8" spans="1:11" x14ac:dyDescent="0.4">
      <c r="A8">
        <f>Data1!E68</f>
        <v>0</v>
      </c>
      <c r="B8">
        <f>IFERROR(Data1!G68, "")</f>
        <v>0</v>
      </c>
      <c r="C8" t="str">
        <f>IFERROR(
IF(INDEX(Data2!B:B, MATCH(B8, Data2!D:D, 0))&lt;DATE(2023,9,19), "前",
 IF(INDEX(Data2!B:B, MATCH(B8, Data2!D:D, 0))=DATE(2023,9,19), "同日", "後")),"")</f>
        <v/>
      </c>
      <c r="D8" t="str">
        <f>IFERROR(
INDEX(Data2!C:C, MATCH(B8, Data2!D:D, 0)),"")</f>
        <v/>
      </c>
      <c r="E8">
        <f>Data1!A68</f>
        <v>1</v>
      </c>
      <c r="F8" t="b">
        <f>Data1!B68</f>
        <v>0</v>
      </c>
      <c r="G8">
        <f>IF(Data1!C68&lt;DATE(2023,9,19), 1, IF(Data1!C68=DATE(2023,9,19), 0, -1))</f>
        <v>-1</v>
      </c>
      <c r="H8">
        <f>IF(Data1!D68&lt;DATE(2023,9,19), -1, IF(Data1!D68=DATE(2023,9,19), 0, 1))</f>
        <v>-1</v>
      </c>
      <c r="I8" t="b">
        <f>Data1!F68</f>
        <v>1</v>
      </c>
      <c r="K8" t="str">
        <f>IF(G8 &gt;= 0,
IF(AND(H8 &gt;= 0,E8&lt;&gt;2),
IF(OR(
AND(F8=TRUE,I8=TRUE,E8=0),
AND(F8=TRUE,I8=TRUE,E8=1,C8&lt;&gt;0),
AND(F8=FALSE,E8=1,AND(C8&lt;&gt;0,C8&lt;&gt;1)),
AND(F8=FALSE,E8=0)
),"表示対象","期間後"),
IF(E8=2,
IF(OR(AND(F8=TRUE,OR(C8="",D8&lt;&gt;0)),AND(F8=FALSE,OR(C8=-1,C8=""))),"表示対象(重タスク)","終了済"),"期間後")),"開始前")</f>
        <v>開始前</v>
      </c>
    </row>
    <row r="9" spans="1:11" x14ac:dyDescent="0.4">
      <c r="A9">
        <f>Data1!E69</f>
        <v>0</v>
      </c>
      <c r="B9">
        <f>IFERROR(Data1!G69, "")</f>
        <v>0</v>
      </c>
      <c r="C9" t="str">
        <f>IFERROR(
IF(INDEX(Data2!B:B, MATCH(B9, Data2!D:D, 0))&lt;DATE(2023,9,19), "前",
 IF(INDEX(Data2!B:B, MATCH(B9, Data2!D:D, 0))=DATE(2023,9,19), "同日", "後")),"")</f>
        <v/>
      </c>
      <c r="D9" t="str">
        <f>IFERROR(
INDEX(Data2!C:C, MATCH(B9, Data2!D:D, 0)),"")</f>
        <v/>
      </c>
      <c r="E9">
        <f>Data1!A69</f>
        <v>1</v>
      </c>
      <c r="F9" t="b">
        <f>Data1!B69</f>
        <v>0</v>
      </c>
      <c r="G9">
        <f>IF(Data1!C69&lt;DATE(2023,9,19), 1, IF(Data1!C69=DATE(2023,9,19), 0, -1))</f>
        <v>-1</v>
      </c>
      <c r="H9">
        <f>IF(Data1!D69&lt;DATE(2023,9,19), -1, IF(Data1!D69=DATE(2023,9,19), 0, 1))</f>
        <v>-1</v>
      </c>
      <c r="I9" t="b">
        <f>Data1!F69</f>
        <v>0</v>
      </c>
      <c r="K9" t="str">
        <f>IF(G9 &gt;= 0,
IF(AND(H9 &gt;= 0,E9&lt;&gt;2),
IF(OR(
AND(F9=TRUE,I9=TRUE,E9=0),
AND(F9=TRUE,I9=TRUE,E9=1,C9&lt;&gt;0),
AND(F9=FALSE,E9=1,AND(C9&lt;&gt;0,C9&lt;&gt;1)),
AND(F9=FALSE,E9=0)
),"表示対象","期間後"),
IF(E9=2,
IF(OR(AND(F9=TRUE,OR(C9="",D9&lt;&gt;0)),AND(F9=FALSE,OR(C9=-1,C9=""))),"表示対象(重タスク)","終了済"),"期間後")),"開始前")</f>
        <v>開始前</v>
      </c>
    </row>
    <row r="10" spans="1:11" x14ac:dyDescent="0.4">
      <c r="A10">
        <f>Data1!E86</f>
        <v>0</v>
      </c>
      <c r="B10">
        <f>IFERROR(Data1!G86, "")</f>
        <v>0</v>
      </c>
      <c r="C10" t="str">
        <f>IFERROR(
IF(INDEX(Data2!B:B, MATCH(B10, Data2!D:D, 0))&lt;DATE(2023,9,19), "前",
 IF(INDEX(Data2!B:B, MATCH(B10, Data2!D:D, 0))=DATE(2023,9,19), "同日", "後")),"")</f>
        <v/>
      </c>
      <c r="D10" t="str">
        <f>IFERROR(
INDEX(Data2!C:C, MATCH(B10, Data2!D:D, 0)),"")</f>
        <v/>
      </c>
      <c r="E10">
        <f>Data1!A86</f>
        <v>2</v>
      </c>
      <c r="F10" t="b">
        <f>Data1!B86</f>
        <v>1</v>
      </c>
      <c r="G10">
        <f>IF(Data1!C86&lt;DATE(2023,9,19), 1, IF(Data1!C86=DATE(2023,9,19), 0, -1))</f>
        <v>-1</v>
      </c>
      <c r="H10">
        <f>IF(Data1!D86&lt;DATE(2023,9,19), -1, IF(Data1!D86=DATE(2023,9,19), 0, 1))</f>
        <v>-1</v>
      </c>
      <c r="I10" t="b">
        <f>Data1!F86</f>
        <v>1</v>
      </c>
      <c r="K10" t="str">
        <f>IF(G10 &gt;= 0,
IF(AND(H10 &gt;= 0,E10&lt;&gt;2),
IF(OR(
AND(F10=TRUE,I10=TRUE,E10=0),
AND(F10=TRUE,I10=TRUE,E10=1,C10&lt;&gt;0),
AND(F10=FALSE,E10=1,AND(C10&lt;&gt;0,C10&lt;&gt;1)),
AND(F10=FALSE,E10=0)
),"表示対象","期間後"),
IF(E10=2,
IF(OR(AND(F10=TRUE,OR(C10="",D10&lt;&gt;0)),AND(F10=FALSE,OR(C10=-1,C10=""))),"表示対象(重タスク)","終了済"),"期間後")),"開始前")</f>
        <v>開始前</v>
      </c>
    </row>
    <row r="11" spans="1:11" x14ac:dyDescent="0.4">
      <c r="A11">
        <f>Data1!E87</f>
        <v>0</v>
      </c>
      <c r="B11">
        <f>IFERROR(Data1!G87, "")</f>
        <v>0</v>
      </c>
      <c r="C11" t="str">
        <f>IFERROR(
IF(INDEX(Data2!B:B, MATCH(B11, Data2!D:D, 0))&lt;DATE(2023,9,19), "前",
 IF(INDEX(Data2!B:B, MATCH(B11, Data2!D:D, 0))=DATE(2023,9,19), "同日", "後")),"")</f>
        <v/>
      </c>
      <c r="D11" t="str">
        <f>IFERROR(
INDEX(Data2!C:C, MATCH(B11, Data2!D:D, 0)),"")</f>
        <v/>
      </c>
      <c r="E11">
        <f>Data1!A87</f>
        <v>2</v>
      </c>
      <c r="F11" t="b">
        <f>Data1!B87</f>
        <v>1</v>
      </c>
      <c r="G11">
        <f>IF(Data1!C87&lt;DATE(2023,9,19), 1, IF(Data1!C87=DATE(2023,9,19), 0, -1))</f>
        <v>-1</v>
      </c>
      <c r="H11">
        <f>IF(Data1!D87&lt;DATE(2023,9,19), -1, IF(Data1!D87=DATE(2023,9,19), 0, 1))</f>
        <v>-1</v>
      </c>
      <c r="I11" t="b">
        <f>Data1!F87</f>
        <v>0</v>
      </c>
      <c r="K11" t="str">
        <f>IF(G11 &gt;= 0,
IF(AND(H11 &gt;= 0,E11&lt;&gt;2),
IF(OR(
AND(F11=TRUE,I11=TRUE,E11=0),
AND(F11=TRUE,I11=TRUE,E11=1,C11&lt;&gt;0),
AND(F11=FALSE,E11=1,AND(C11&lt;&gt;0,C11&lt;&gt;1)),
AND(F11=FALSE,E11=0)
),"表示対象","期間後"),
IF(E11=2,
IF(OR(AND(F11=TRUE,OR(C11="",D11&lt;&gt;0)),AND(F11=FALSE,OR(C11=-1,C11=""))),"表示対象(重タスク)","終了済"),"期間後")),"開始前")</f>
        <v>開始前</v>
      </c>
    </row>
    <row r="12" spans="1:11" x14ac:dyDescent="0.4">
      <c r="A12">
        <f>Data1!E104</f>
        <v>0</v>
      </c>
      <c r="B12">
        <f>IFERROR(Data1!G104, "")</f>
        <v>0</v>
      </c>
      <c r="C12" t="str">
        <f>IFERROR(
IF(INDEX(Data2!B:B, MATCH(B12, Data2!D:D, 0))&lt;DATE(2023,9,19), "前",
 IF(INDEX(Data2!B:B, MATCH(B12, Data2!D:D, 0))=DATE(2023,9,19), "同日", "後")),"")</f>
        <v/>
      </c>
      <c r="D12" t="str">
        <f>IFERROR(
INDEX(Data2!C:C, MATCH(B12, Data2!D:D, 0)),"")</f>
        <v/>
      </c>
      <c r="E12">
        <f>Data1!A104</f>
        <v>2</v>
      </c>
      <c r="F12" t="b">
        <f>Data1!B104</f>
        <v>0</v>
      </c>
      <c r="G12">
        <f>IF(Data1!C104&lt;DATE(2023,9,19), 1, IF(Data1!C104=DATE(2023,9,19), 0, -1))</f>
        <v>-1</v>
      </c>
      <c r="H12">
        <f>IF(Data1!D104&lt;DATE(2023,9,19), -1, IF(Data1!D104=DATE(2023,9,19), 0, 1))</f>
        <v>-1</v>
      </c>
      <c r="I12" t="b">
        <f>Data1!F104</f>
        <v>1</v>
      </c>
      <c r="K12" t="str">
        <f>IF(G12 &gt;= 0,
IF(AND(H12 &gt;= 0,E12&lt;&gt;2),
IF(OR(
AND(F12=TRUE,I12=TRUE,E12=0),
AND(F12=TRUE,I12=TRUE,E12=1,C12&lt;&gt;0),
AND(F12=FALSE,E12=1,AND(C12&lt;&gt;0,C12&lt;&gt;1)),
AND(F12=FALSE,E12=0)
),"表示対象","期間後"),
IF(E12=2,
IF(OR(AND(F12=TRUE,OR(C12="",D12&lt;&gt;0)),AND(F12=FALSE,OR(C12=-1,C12=""))),"表示対象(重タスク)","終了済"),"期間後")),"開始前")</f>
        <v>開始前</v>
      </c>
    </row>
    <row r="13" spans="1:11" x14ac:dyDescent="0.4">
      <c r="A13">
        <f>Data1!E105</f>
        <v>0</v>
      </c>
      <c r="B13">
        <f>IFERROR(Data1!G105, "")</f>
        <v>0</v>
      </c>
      <c r="C13" t="str">
        <f>IFERROR(
IF(INDEX(Data2!B:B, MATCH(B13, Data2!D:D, 0))&lt;DATE(2023,9,19), "前",
 IF(INDEX(Data2!B:B, MATCH(B13, Data2!D:D, 0))=DATE(2023,9,19), "同日", "後")),"")</f>
        <v/>
      </c>
      <c r="D13" t="str">
        <f>IFERROR(
INDEX(Data2!C:C, MATCH(B13, Data2!D:D, 0)),"")</f>
        <v/>
      </c>
      <c r="E13">
        <f>Data1!A105</f>
        <v>2</v>
      </c>
      <c r="F13" t="b">
        <f>Data1!B105</f>
        <v>0</v>
      </c>
      <c r="G13">
        <f>IF(Data1!C105&lt;DATE(2023,9,19), 1, IF(Data1!C105=DATE(2023,9,19), 0, -1))</f>
        <v>-1</v>
      </c>
      <c r="H13">
        <f>IF(Data1!D105&lt;DATE(2023,9,19), -1, IF(Data1!D105=DATE(2023,9,19), 0, 1))</f>
        <v>-1</v>
      </c>
      <c r="I13" t="b">
        <f>Data1!F105</f>
        <v>0</v>
      </c>
      <c r="K13" t="str">
        <f>IF(G13 &gt;= 0,
IF(AND(H13 &gt;= 0,E13&lt;&gt;2),
IF(OR(
AND(F13=TRUE,I13=TRUE,E13=0),
AND(F13=TRUE,I13=TRUE,E13=1,C13&lt;&gt;0),
AND(F13=FALSE,E13=1,AND(C13&lt;&gt;0,C13&lt;&gt;1)),
AND(F13=FALSE,E13=0)
),"表示対象","期間後"),
IF(E13=2,
IF(OR(AND(F13=TRUE,OR(C13="",D13&lt;&gt;0)),AND(F13=FALSE,OR(C13=-1,C13=""))),"表示対象(重タスク)","終了済"),"期間後")),"開始前")</f>
        <v>開始前</v>
      </c>
    </row>
    <row r="14" spans="1:11" x14ac:dyDescent="0.4">
      <c r="A14">
        <f>Data1!E16</f>
        <v>0</v>
      </c>
      <c r="B14">
        <f>IFERROR(Data1!G16, "")</f>
        <v>0</v>
      </c>
      <c r="C14" t="str">
        <f>IFERROR(
IF(INDEX(Data2!B:B, MATCH(B14, Data2!D:D, 0))&lt;DATE(2023,9,19), "前",
 IF(INDEX(Data2!B:B, MATCH(B14, Data2!D:D, 0))=DATE(2023,9,19), "同日", "後")),"")</f>
        <v/>
      </c>
      <c r="D14" t="str">
        <f>IFERROR(
INDEX(Data2!C:C, MATCH(B14, Data2!D:D, 0)),"")</f>
        <v/>
      </c>
      <c r="E14">
        <f>Data1!A16</f>
        <v>0</v>
      </c>
      <c r="F14" t="b">
        <f>Data1!B16</f>
        <v>1</v>
      </c>
      <c r="G14">
        <f>IF(Data1!C16&lt;DATE(2023,9,19), 1, IF(Data1!C16=DATE(2023,9,19), 0, -1))</f>
        <v>-1</v>
      </c>
      <c r="H14">
        <f>IF(Data1!D16&lt;DATE(2023,9,19), -1, IF(Data1!D16=DATE(2023,9,19), 0, 1))</f>
        <v>0</v>
      </c>
      <c r="I14" t="b">
        <f>Data1!F16</f>
        <v>1</v>
      </c>
      <c r="K14" t="str">
        <f>IF(G14 &gt;= 0,
IF(AND(H14 &gt;= 0,E14&lt;&gt;2),
IF(OR(
AND(F14=TRUE,I14=TRUE,E14=0),
AND(F14=TRUE,I14=TRUE,E14=1,C14&lt;&gt;0),
AND(F14=FALSE,E14=1,AND(C14&lt;&gt;0,C14&lt;&gt;1)),
AND(F14=FALSE,E14=0)
),"表示対象","期間後"),
IF(E14=2,
IF(OR(AND(F14=TRUE,OR(C14="",D14&lt;&gt;0)),AND(F14=FALSE,OR(C14=-1,C14=""))),"表示対象(重タスク)","終了済"),"期間後")),"開始前")</f>
        <v>開始前</v>
      </c>
    </row>
    <row r="15" spans="1:11" x14ac:dyDescent="0.4">
      <c r="A15">
        <f>Data1!E17</f>
        <v>0</v>
      </c>
      <c r="B15">
        <f>IFERROR(Data1!G17, "")</f>
        <v>0</v>
      </c>
      <c r="C15" t="str">
        <f>IFERROR(
IF(INDEX(Data2!B:B, MATCH(B15, Data2!D:D, 0))&lt;DATE(2023,9,19), "前",
 IF(INDEX(Data2!B:B, MATCH(B15, Data2!D:D, 0))=DATE(2023,9,19), "同日", "後")),"")</f>
        <v/>
      </c>
      <c r="D15" t="str">
        <f>IFERROR(
INDEX(Data2!C:C, MATCH(B15, Data2!D:D, 0)),"")</f>
        <v/>
      </c>
      <c r="E15">
        <f>Data1!A17</f>
        <v>0</v>
      </c>
      <c r="F15" t="b">
        <f>Data1!B17</f>
        <v>1</v>
      </c>
      <c r="G15">
        <f>IF(Data1!C17&lt;DATE(2023,9,19), 1, IF(Data1!C17=DATE(2023,9,19), 0, -1))</f>
        <v>-1</v>
      </c>
      <c r="H15">
        <f>IF(Data1!D17&lt;DATE(2023,9,19), -1, IF(Data1!D17=DATE(2023,9,19), 0, 1))</f>
        <v>0</v>
      </c>
      <c r="I15" t="b">
        <f>Data1!F17</f>
        <v>0</v>
      </c>
      <c r="K15" t="str">
        <f>IF(G15 &gt;= 0,
IF(AND(H15 &gt;= 0,E15&lt;&gt;2),
IF(OR(
AND(F15=TRUE,I15=TRUE,E15=0),
AND(F15=TRUE,I15=TRUE,E15=1,C15&lt;&gt;0),
AND(F15=FALSE,E15=1,AND(C15&lt;&gt;0,C15&lt;&gt;1)),
AND(F15=FALSE,E15=0)
),"表示対象","期間後"),
IF(E15=2,
IF(OR(AND(F15=TRUE,OR(C15="",D15&lt;&gt;0)),AND(F15=FALSE,OR(C15=-1,C15=""))),"表示対象(重タスク)","終了済"),"期間後")),"開始前")</f>
        <v>開始前</v>
      </c>
    </row>
    <row r="16" spans="1:11" x14ac:dyDescent="0.4">
      <c r="A16">
        <f>Data1!E34</f>
        <v>0</v>
      </c>
      <c r="B16">
        <f>IFERROR(Data1!G34, "")</f>
        <v>0</v>
      </c>
      <c r="C16" t="str">
        <f>IFERROR(
IF(INDEX(Data2!B:B, MATCH(B16, Data2!D:D, 0))&lt;DATE(2023,9,19), "前",
 IF(INDEX(Data2!B:B, MATCH(B16, Data2!D:D, 0))=DATE(2023,9,19), "同日", "後")),"")</f>
        <v/>
      </c>
      <c r="D16" t="str">
        <f>IFERROR(
INDEX(Data2!C:C, MATCH(B16, Data2!D:D, 0)),"")</f>
        <v/>
      </c>
      <c r="E16">
        <f>Data1!A34</f>
        <v>0</v>
      </c>
      <c r="F16" t="b">
        <f>Data1!B34</f>
        <v>0</v>
      </c>
      <c r="G16">
        <f>IF(Data1!C34&lt;DATE(2023,9,19), 1, IF(Data1!C34=DATE(2023,9,19), 0, -1))</f>
        <v>-1</v>
      </c>
      <c r="H16">
        <f>IF(Data1!D34&lt;DATE(2023,9,19), -1, IF(Data1!D34=DATE(2023,9,19), 0, 1))</f>
        <v>0</v>
      </c>
      <c r="I16" t="b">
        <f>Data1!F34</f>
        <v>1</v>
      </c>
      <c r="K16" t="str">
        <f>IF(G16 &gt;= 0,
IF(AND(H16 &gt;= 0,E16&lt;&gt;2),
IF(OR(
AND(F16=TRUE,I16=TRUE,E16=0),
AND(F16=TRUE,I16=TRUE,E16=1,C16&lt;&gt;0),
AND(F16=FALSE,E16=1,AND(C16&lt;&gt;0,C16&lt;&gt;1)),
AND(F16=FALSE,E16=0)
),"表示対象","期間後"),
IF(E16=2,
IF(OR(AND(F16=TRUE,OR(C16="",D16&lt;&gt;0)),AND(F16=FALSE,OR(C16=-1,C16=""))),"表示対象(重タスク)","終了済"),"期間後")),"開始前")</f>
        <v>開始前</v>
      </c>
    </row>
    <row r="17" spans="1:11" x14ac:dyDescent="0.4">
      <c r="A17">
        <f>Data1!E35</f>
        <v>0</v>
      </c>
      <c r="B17">
        <f>IFERROR(Data1!G35, "")</f>
        <v>0</v>
      </c>
      <c r="C17" t="str">
        <f>IFERROR(
IF(INDEX(Data2!B:B, MATCH(B17, Data2!D:D, 0))&lt;DATE(2023,9,19), "前",
 IF(INDEX(Data2!B:B, MATCH(B17, Data2!D:D, 0))=DATE(2023,9,19), "同日", "後")),"")</f>
        <v/>
      </c>
      <c r="D17" t="str">
        <f>IFERROR(
INDEX(Data2!C:C, MATCH(B17, Data2!D:D, 0)),"")</f>
        <v/>
      </c>
      <c r="E17">
        <f>Data1!A35</f>
        <v>0</v>
      </c>
      <c r="F17" t="b">
        <f>Data1!B35</f>
        <v>0</v>
      </c>
      <c r="G17">
        <f>IF(Data1!C35&lt;DATE(2023,9,19), 1, IF(Data1!C35=DATE(2023,9,19), 0, -1))</f>
        <v>-1</v>
      </c>
      <c r="H17">
        <f>IF(Data1!D35&lt;DATE(2023,9,19), -1, IF(Data1!D35=DATE(2023,9,19), 0, 1))</f>
        <v>0</v>
      </c>
      <c r="I17" t="b">
        <f>Data1!F35</f>
        <v>0</v>
      </c>
      <c r="K17" t="str">
        <f>IF(G17 &gt;= 0,
IF(AND(H17 &gt;= 0,E17&lt;&gt;2),
IF(OR(
AND(F17=TRUE,I17=TRUE,E17=0),
AND(F17=TRUE,I17=TRUE,E17=1,C17&lt;&gt;0),
AND(F17=FALSE,E17=1,AND(C17&lt;&gt;0,C17&lt;&gt;1)),
AND(F17=FALSE,E17=0)
),"表示対象","期間後"),
IF(E17=2,
IF(OR(AND(F17=TRUE,OR(C17="",D17&lt;&gt;0)),AND(F17=FALSE,OR(C17=-1,C17=""))),"表示対象(重タスク)","終了済"),"期間後")),"開始前")</f>
        <v>開始前</v>
      </c>
    </row>
    <row r="18" spans="1:11" x14ac:dyDescent="0.4">
      <c r="A18">
        <f>Data1!E52</f>
        <v>0</v>
      </c>
      <c r="B18">
        <f>IFERROR(Data1!G52, "")</f>
        <v>0</v>
      </c>
      <c r="C18" t="str">
        <f>IFERROR(
IF(INDEX(Data2!B:B, MATCH(B18, Data2!D:D, 0))&lt;DATE(2023,9,19), "前",
 IF(INDEX(Data2!B:B, MATCH(B18, Data2!D:D, 0))=DATE(2023,9,19), "同日", "後")),"")</f>
        <v/>
      </c>
      <c r="D18" t="str">
        <f>IFERROR(
INDEX(Data2!C:C, MATCH(B18, Data2!D:D, 0)),"")</f>
        <v/>
      </c>
      <c r="E18">
        <f>Data1!A52</f>
        <v>1</v>
      </c>
      <c r="F18" t="b">
        <f>Data1!B52</f>
        <v>1</v>
      </c>
      <c r="G18">
        <f>IF(Data1!C52&lt;DATE(2023,9,19), 1, IF(Data1!C52=DATE(2023,9,19), 0, -1))</f>
        <v>-1</v>
      </c>
      <c r="H18">
        <f>IF(Data1!D52&lt;DATE(2023,9,19), -1, IF(Data1!D52=DATE(2023,9,19), 0, 1))</f>
        <v>0</v>
      </c>
      <c r="I18" t="b">
        <f>Data1!F52</f>
        <v>1</v>
      </c>
      <c r="K18" t="str">
        <f>IF(G18 &gt;= 0,
IF(AND(H18 &gt;= 0,E18&lt;&gt;2),
IF(OR(
AND(F18=TRUE,I18=TRUE,E18=0),
AND(F18=TRUE,I18=TRUE,E18=1,C18&lt;&gt;0),
AND(F18=FALSE,E18=1,AND(C18&lt;&gt;0,C18&lt;&gt;1)),
AND(F18=FALSE,E18=0)
),"表示対象","期間後"),
IF(E18=2,
IF(OR(AND(F18=TRUE,OR(C18="",D18&lt;&gt;0)),AND(F18=FALSE,OR(C18=-1,C18=""))),"表示対象(重タスク)","終了済"),"期間後")),"開始前")</f>
        <v>開始前</v>
      </c>
    </row>
    <row r="19" spans="1:11" x14ac:dyDescent="0.4">
      <c r="A19">
        <f>Data1!E53</f>
        <v>0</v>
      </c>
      <c r="B19">
        <f>IFERROR(Data1!G53, "")</f>
        <v>0</v>
      </c>
      <c r="C19" t="str">
        <f>IFERROR(
IF(INDEX(Data2!B:B, MATCH(B19, Data2!D:D, 0))&lt;DATE(2023,9,19), "前",
 IF(INDEX(Data2!B:B, MATCH(B19, Data2!D:D, 0))=DATE(2023,9,19), "同日", "後")),"")</f>
        <v/>
      </c>
      <c r="D19" t="str">
        <f>IFERROR(
INDEX(Data2!C:C, MATCH(B19, Data2!D:D, 0)),"")</f>
        <v/>
      </c>
      <c r="E19">
        <f>Data1!A53</f>
        <v>1</v>
      </c>
      <c r="F19" t="b">
        <f>Data1!B53</f>
        <v>1</v>
      </c>
      <c r="G19">
        <f>IF(Data1!C53&lt;DATE(2023,9,19), 1, IF(Data1!C53=DATE(2023,9,19), 0, -1))</f>
        <v>-1</v>
      </c>
      <c r="H19">
        <f>IF(Data1!D53&lt;DATE(2023,9,19), -1, IF(Data1!D53=DATE(2023,9,19), 0, 1))</f>
        <v>0</v>
      </c>
      <c r="I19" t="b">
        <f>Data1!F53</f>
        <v>0</v>
      </c>
      <c r="K19" t="str">
        <f>IF(G19 &gt;= 0,
IF(AND(H19 &gt;= 0,E19&lt;&gt;2),
IF(OR(
AND(F19=TRUE,I19=TRUE,E19=0),
AND(F19=TRUE,I19=TRUE,E19=1,C19&lt;&gt;0),
AND(F19=FALSE,E19=1,AND(C19&lt;&gt;0,C19&lt;&gt;1)),
AND(F19=FALSE,E19=0)
),"表示対象","期間後"),
IF(E19=2,
IF(OR(AND(F19=TRUE,OR(C19="",D19&lt;&gt;0)),AND(F19=FALSE,OR(C19=-1,C19=""))),"表示対象(重タスク)","終了済"),"期間後")),"開始前")</f>
        <v>開始前</v>
      </c>
    </row>
    <row r="20" spans="1:11" x14ac:dyDescent="0.4">
      <c r="A20">
        <f>Data1!E70</f>
        <v>0</v>
      </c>
      <c r="B20">
        <f>IFERROR(Data1!G70, "")</f>
        <v>0</v>
      </c>
      <c r="C20" t="str">
        <f>IFERROR(
IF(INDEX(Data2!B:B, MATCH(B20, Data2!D:D, 0))&lt;DATE(2023,9,19), "前",
 IF(INDEX(Data2!B:B, MATCH(B20, Data2!D:D, 0))=DATE(2023,9,19), "同日", "後")),"")</f>
        <v/>
      </c>
      <c r="D20" t="str">
        <f>IFERROR(
INDEX(Data2!C:C, MATCH(B20, Data2!D:D, 0)),"")</f>
        <v/>
      </c>
      <c r="E20">
        <f>Data1!A70</f>
        <v>1</v>
      </c>
      <c r="F20" t="b">
        <f>Data1!B70</f>
        <v>0</v>
      </c>
      <c r="G20">
        <f>IF(Data1!C70&lt;DATE(2023,9,19), 1, IF(Data1!C70=DATE(2023,9,19), 0, -1))</f>
        <v>-1</v>
      </c>
      <c r="H20">
        <f>IF(Data1!D70&lt;DATE(2023,9,19), -1, IF(Data1!D70=DATE(2023,9,19), 0, 1))</f>
        <v>0</v>
      </c>
      <c r="I20" t="b">
        <f>Data1!F70</f>
        <v>1</v>
      </c>
      <c r="K20" t="str">
        <f>IF(G20 &gt;= 0,
IF(AND(H20 &gt;= 0,E20&lt;&gt;2),
IF(OR(
AND(F20=TRUE,I20=TRUE,E20=0),
AND(F20=TRUE,I20=TRUE,E20=1,C20&lt;&gt;0),
AND(F20=FALSE,E20=1,AND(C20&lt;&gt;0,C20&lt;&gt;1)),
AND(F20=FALSE,E20=0)
),"表示対象","期間後"),
IF(E20=2,
IF(OR(AND(F20=TRUE,OR(C20="",D20&lt;&gt;0)),AND(F20=FALSE,OR(C20=-1,C20=""))),"表示対象(重タスク)","終了済"),"期間後")),"開始前")</f>
        <v>開始前</v>
      </c>
    </row>
    <row r="21" spans="1:11" x14ac:dyDescent="0.4">
      <c r="A21">
        <f>Data1!E71</f>
        <v>0</v>
      </c>
      <c r="B21">
        <f>IFERROR(Data1!G71, "")</f>
        <v>0</v>
      </c>
      <c r="C21" t="str">
        <f>IFERROR(
IF(INDEX(Data2!B:B, MATCH(B21, Data2!D:D, 0))&lt;DATE(2023,9,19), "前",
 IF(INDEX(Data2!B:B, MATCH(B21, Data2!D:D, 0))=DATE(2023,9,19), "同日", "後")),"")</f>
        <v/>
      </c>
      <c r="D21" t="str">
        <f>IFERROR(
INDEX(Data2!C:C, MATCH(B21, Data2!D:D, 0)),"")</f>
        <v/>
      </c>
      <c r="E21">
        <f>Data1!A71</f>
        <v>1</v>
      </c>
      <c r="F21" t="b">
        <f>Data1!B71</f>
        <v>0</v>
      </c>
      <c r="G21">
        <f>IF(Data1!C71&lt;DATE(2023,9,19), 1, IF(Data1!C71=DATE(2023,9,19), 0, -1))</f>
        <v>-1</v>
      </c>
      <c r="H21">
        <f>IF(Data1!D71&lt;DATE(2023,9,19), -1, IF(Data1!D71=DATE(2023,9,19), 0, 1))</f>
        <v>0</v>
      </c>
      <c r="I21" t="b">
        <f>Data1!F71</f>
        <v>0</v>
      </c>
      <c r="K21" t="str">
        <f>IF(G21 &gt;= 0,
IF(AND(H21 &gt;= 0,E21&lt;&gt;2),
IF(OR(
AND(F21=TRUE,I21=TRUE,E21=0),
AND(F21=TRUE,I21=TRUE,E21=1,C21&lt;&gt;0),
AND(F21=FALSE,E21=1,AND(C21&lt;&gt;0,C21&lt;&gt;1)),
AND(F21=FALSE,E21=0)
),"表示対象","期間後"),
IF(E21=2,
IF(OR(AND(F21=TRUE,OR(C21="",D21&lt;&gt;0)),AND(F21=FALSE,OR(C21=-1,C21=""))),"表示対象(重タスク)","終了済"),"期間後")),"開始前")</f>
        <v>開始前</v>
      </c>
    </row>
    <row r="22" spans="1:11" x14ac:dyDescent="0.4">
      <c r="A22">
        <f>Data1!E88</f>
        <v>0</v>
      </c>
      <c r="B22">
        <f>IFERROR(Data1!G88, "")</f>
        <v>0</v>
      </c>
      <c r="C22" t="str">
        <f>IFERROR(
IF(INDEX(Data2!B:B, MATCH(B22, Data2!D:D, 0))&lt;DATE(2023,9,19), "前",
 IF(INDEX(Data2!B:B, MATCH(B22, Data2!D:D, 0))=DATE(2023,9,19), "同日", "後")),"")</f>
        <v/>
      </c>
      <c r="D22" t="str">
        <f>IFERROR(
INDEX(Data2!C:C, MATCH(B22, Data2!D:D, 0)),"")</f>
        <v/>
      </c>
      <c r="E22">
        <f>Data1!A88</f>
        <v>2</v>
      </c>
      <c r="F22" t="b">
        <f>Data1!B88</f>
        <v>1</v>
      </c>
      <c r="G22">
        <f>IF(Data1!C88&lt;DATE(2023,9,19), 1, IF(Data1!C88=DATE(2023,9,19), 0, -1))</f>
        <v>-1</v>
      </c>
      <c r="H22">
        <f>IF(Data1!D88&lt;DATE(2023,9,19), -1, IF(Data1!D88=DATE(2023,9,19), 0, 1))</f>
        <v>0</v>
      </c>
      <c r="I22" t="b">
        <f>Data1!F88</f>
        <v>1</v>
      </c>
      <c r="K22" t="str">
        <f>IF(G22 &gt;= 0,
IF(AND(H22 &gt;= 0,E22&lt;&gt;2),
IF(OR(
AND(F22=TRUE,I22=TRUE,E22=0),
AND(F22=TRUE,I22=TRUE,E22=1,C22&lt;&gt;0),
AND(F22=FALSE,E22=1,AND(C22&lt;&gt;0,C22&lt;&gt;1)),
AND(F22=FALSE,E22=0)
),"表示対象","期間後"),
IF(E22=2,
IF(OR(AND(F22=TRUE,OR(C22="",D22&lt;&gt;0)),AND(F22=FALSE,OR(C22=-1,C22=""))),"表示対象(重タスク)","終了済"),"期間後")),"開始前")</f>
        <v>開始前</v>
      </c>
    </row>
    <row r="23" spans="1:11" x14ac:dyDescent="0.4">
      <c r="A23">
        <f>Data1!E89</f>
        <v>0</v>
      </c>
      <c r="B23">
        <f>IFERROR(Data1!G89, "")</f>
        <v>0</v>
      </c>
      <c r="C23" t="str">
        <f>IFERROR(
IF(INDEX(Data2!B:B, MATCH(B23, Data2!D:D, 0))&lt;DATE(2023,9,19), "前",
 IF(INDEX(Data2!B:B, MATCH(B23, Data2!D:D, 0))=DATE(2023,9,19), "同日", "後")),"")</f>
        <v/>
      </c>
      <c r="D23" t="str">
        <f>IFERROR(
INDEX(Data2!C:C, MATCH(B23, Data2!D:D, 0)),"")</f>
        <v/>
      </c>
      <c r="E23">
        <f>Data1!A89</f>
        <v>2</v>
      </c>
      <c r="F23" t="b">
        <f>Data1!B89</f>
        <v>1</v>
      </c>
      <c r="G23">
        <f>IF(Data1!C89&lt;DATE(2023,9,19), 1, IF(Data1!C89=DATE(2023,9,19), 0, -1))</f>
        <v>-1</v>
      </c>
      <c r="H23">
        <f>IF(Data1!D89&lt;DATE(2023,9,19), -1, IF(Data1!D89=DATE(2023,9,19), 0, 1))</f>
        <v>0</v>
      </c>
      <c r="I23" t="b">
        <f>Data1!F89</f>
        <v>0</v>
      </c>
      <c r="K23" t="str">
        <f>IF(G23 &gt;= 0,
IF(AND(H23 &gt;= 0,E23&lt;&gt;2),
IF(OR(
AND(F23=TRUE,I23=TRUE,E23=0),
AND(F23=TRUE,I23=TRUE,E23=1,C23&lt;&gt;0),
AND(F23=FALSE,E23=1,AND(C23&lt;&gt;0,C23&lt;&gt;1)),
AND(F23=FALSE,E23=0)
),"表示対象","期間後"),
IF(E23=2,
IF(OR(AND(F23=TRUE,OR(C23="",D23&lt;&gt;0)),AND(F23=FALSE,OR(C23=-1,C23=""))),"表示対象(重タスク)","終了済"),"期間後")),"開始前")</f>
        <v>開始前</v>
      </c>
    </row>
    <row r="24" spans="1:11" x14ac:dyDescent="0.4">
      <c r="A24">
        <f>Data1!E106</f>
        <v>0</v>
      </c>
      <c r="B24">
        <f>IFERROR(Data1!G106, "")</f>
        <v>0</v>
      </c>
      <c r="C24" t="str">
        <f>IFERROR(
IF(INDEX(Data2!B:B, MATCH(B24, Data2!D:D, 0))&lt;DATE(2023,9,19), "前",
 IF(INDEX(Data2!B:B, MATCH(B24, Data2!D:D, 0))=DATE(2023,9,19), "同日", "後")),"")</f>
        <v/>
      </c>
      <c r="D24" t="str">
        <f>IFERROR(
INDEX(Data2!C:C, MATCH(B24, Data2!D:D, 0)),"")</f>
        <v/>
      </c>
      <c r="E24">
        <f>Data1!A106</f>
        <v>2</v>
      </c>
      <c r="F24" t="b">
        <f>Data1!B106</f>
        <v>0</v>
      </c>
      <c r="G24">
        <f>IF(Data1!C106&lt;DATE(2023,9,19), 1, IF(Data1!C106=DATE(2023,9,19), 0, -1))</f>
        <v>-1</v>
      </c>
      <c r="H24">
        <f>IF(Data1!D106&lt;DATE(2023,9,19), -1, IF(Data1!D106=DATE(2023,9,19), 0, 1))</f>
        <v>0</v>
      </c>
      <c r="I24" t="b">
        <f>Data1!F106</f>
        <v>1</v>
      </c>
      <c r="K24" t="str">
        <f>IF(G24 &gt;= 0,
IF(AND(H24 &gt;= 0,E24&lt;&gt;2),
IF(OR(
AND(F24=TRUE,I24=TRUE,E24=0),
AND(F24=TRUE,I24=TRUE,E24=1,C24&lt;&gt;0),
AND(F24=FALSE,E24=1,AND(C24&lt;&gt;0,C24&lt;&gt;1)),
AND(F24=FALSE,E24=0)
),"表示対象","期間後"),
IF(E24=2,
IF(OR(AND(F24=TRUE,OR(C24="",D24&lt;&gt;0)),AND(F24=FALSE,OR(C24=-1,C24=""))),"表示対象(重タスク)","終了済"),"期間後")),"開始前")</f>
        <v>開始前</v>
      </c>
    </row>
    <row r="25" spans="1:11" x14ac:dyDescent="0.4">
      <c r="A25">
        <f>Data1!E107</f>
        <v>0</v>
      </c>
      <c r="B25">
        <f>IFERROR(Data1!G107, "")</f>
        <v>0</v>
      </c>
      <c r="C25" t="str">
        <f>IFERROR(
IF(INDEX(Data2!B:B, MATCH(B25, Data2!D:D, 0))&lt;DATE(2023,9,19), "前",
 IF(INDEX(Data2!B:B, MATCH(B25, Data2!D:D, 0))=DATE(2023,9,19), "同日", "後")),"")</f>
        <v/>
      </c>
      <c r="D25" t="str">
        <f>IFERROR(
INDEX(Data2!C:C, MATCH(B25, Data2!D:D, 0)),"")</f>
        <v/>
      </c>
      <c r="E25">
        <f>Data1!A107</f>
        <v>2</v>
      </c>
      <c r="F25" t="b">
        <f>Data1!B107</f>
        <v>0</v>
      </c>
      <c r="G25">
        <f>IF(Data1!C107&lt;DATE(2023,9,19), 1, IF(Data1!C107=DATE(2023,9,19), 0, -1))</f>
        <v>-1</v>
      </c>
      <c r="H25">
        <f>IF(Data1!D107&lt;DATE(2023,9,19), -1, IF(Data1!D107=DATE(2023,9,19), 0, 1))</f>
        <v>0</v>
      </c>
      <c r="I25" t="b">
        <f>Data1!F107</f>
        <v>0</v>
      </c>
      <c r="K25" t="str">
        <f>IF(G25 &gt;= 0,
IF(AND(H25 &gt;= 0,E25&lt;&gt;2),
IF(OR(
AND(F25=TRUE,I25=TRUE,E25=0),
AND(F25=TRUE,I25=TRUE,E25=1,C25&lt;&gt;0),
AND(F25=FALSE,E25=1,AND(C25&lt;&gt;0,C25&lt;&gt;1)),
AND(F25=FALSE,E25=0)
),"表示対象","期間後"),
IF(E25=2,
IF(OR(AND(F25=TRUE,OR(C25="",D25&lt;&gt;0)),AND(F25=FALSE,OR(C25=-1,C25=""))),"表示対象(重タスク)","終了済"),"期間後")),"開始前")</f>
        <v>開始前</v>
      </c>
    </row>
    <row r="26" spans="1:11" x14ac:dyDescent="0.4">
      <c r="A26">
        <f>Data1!E18</f>
        <v>0</v>
      </c>
      <c r="B26">
        <f>IFERROR(Data1!G18, "")</f>
        <v>0</v>
      </c>
      <c r="C26" t="str">
        <f>IFERROR(
IF(INDEX(Data2!B:B, MATCH(B26, Data2!D:D, 0))&lt;DATE(2023,9,19), "前",
 IF(INDEX(Data2!B:B, MATCH(B26, Data2!D:D, 0))=DATE(2023,9,19), "同日", "後")),"")</f>
        <v/>
      </c>
      <c r="D26" t="str">
        <f>IFERROR(
INDEX(Data2!C:C, MATCH(B26, Data2!D:D, 0)),"")</f>
        <v/>
      </c>
      <c r="E26">
        <f>Data1!A18</f>
        <v>0</v>
      </c>
      <c r="F26" t="b">
        <f>Data1!B18</f>
        <v>1</v>
      </c>
      <c r="G26">
        <f>IF(Data1!C18&lt;DATE(2023,9,19), 1, IF(Data1!C18=DATE(2023,9,19), 0, -1))</f>
        <v>-1</v>
      </c>
      <c r="H26">
        <f>IF(Data1!D18&lt;DATE(2023,9,19), -1, IF(Data1!D18=DATE(2023,9,19), 0, 1))</f>
        <v>1</v>
      </c>
      <c r="I26" t="b">
        <f>Data1!F18</f>
        <v>1</v>
      </c>
      <c r="K26" t="str">
        <f>IF(G26 &gt;= 0,
IF(AND(H26 &gt;= 0,E26&lt;&gt;2),
IF(OR(
AND(F26=TRUE,I26=TRUE,E26=0),
AND(F26=TRUE,I26=TRUE,E26=1,C26&lt;&gt;0),
AND(F26=FALSE,E26=1,AND(C26&lt;&gt;0,C26&lt;&gt;1)),
AND(F26=FALSE,E26=0)
),"表示対象","期間後"),
IF(E26=2,
IF(OR(AND(F26=TRUE,OR(C26="",D26&lt;&gt;0)),AND(F26=FALSE,OR(C26=-1,C26=""))),"表示対象(重タスク)","終了済"),"期間後")),"開始前")</f>
        <v>開始前</v>
      </c>
    </row>
    <row r="27" spans="1:11" x14ac:dyDescent="0.4">
      <c r="A27">
        <f>Data1!E19</f>
        <v>0</v>
      </c>
      <c r="B27">
        <f>IFERROR(Data1!G19, "")</f>
        <v>0</v>
      </c>
      <c r="C27" t="str">
        <f>IFERROR(
IF(INDEX(Data2!B:B, MATCH(B27, Data2!D:D, 0))&lt;DATE(2023,9,19), "前",
 IF(INDEX(Data2!B:B, MATCH(B27, Data2!D:D, 0))=DATE(2023,9,19), "同日", "後")),"")</f>
        <v/>
      </c>
      <c r="D27" t="str">
        <f>IFERROR(
INDEX(Data2!C:C, MATCH(B27, Data2!D:D, 0)),"")</f>
        <v/>
      </c>
      <c r="E27">
        <f>Data1!A19</f>
        <v>0</v>
      </c>
      <c r="F27" t="b">
        <f>Data1!B19</f>
        <v>1</v>
      </c>
      <c r="G27">
        <f>IF(Data1!C19&lt;DATE(2023,9,19), 1, IF(Data1!C19=DATE(2023,9,19), 0, -1))</f>
        <v>-1</v>
      </c>
      <c r="H27">
        <f>IF(Data1!D19&lt;DATE(2023,9,19), -1, IF(Data1!D19=DATE(2023,9,19), 0, 1))</f>
        <v>1</v>
      </c>
      <c r="I27" t="b">
        <f>Data1!F19</f>
        <v>0</v>
      </c>
      <c r="K27" t="str">
        <f>IF(G27 &gt;= 0,
IF(AND(H27 &gt;= 0,E27&lt;&gt;2),
IF(OR(
AND(F27=TRUE,I27=TRUE,E27=0),
AND(F27=TRUE,I27=TRUE,E27=1,C27&lt;&gt;0),
AND(F27=FALSE,E27=1,AND(C27&lt;&gt;0,C27&lt;&gt;1)),
AND(F27=FALSE,E27=0)
),"表示対象","期間後"),
IF(E27=2,
IF(OR(AND(F27=TRUE,OR(C27="",D27&lt;&gt;0)),AND(F27=FALSE,OR(C27=-1,C27=""))),"表示対象(重タスク)","終了済"),"期間後")),"開始前")</f>
        <v>開始前</v>
      </c>
    </row>
    <row r="28" spans="1:11" x14ac:dyDescent="0.4">
      <c r="A28">
        <f>Data1!E36</f>
        <v>0</v>
      </c>
      <c r="B28">
        <f>IFERROR(Data1!G36, "")</f>
        <v>0</v>
      </c>
      <c r="C28" t="str">
        <f>IFERROR(
IF(INDEX(Data2!B:B, MATCH(B28, Data2!D:D, 0))&lt;DATE(2023,9,19), "前",
 IF(INDEX(Data2!B:B, MATCH(B28, Data2!D:D, 0))=DATE(2023,9,19), "同日", "後")),"")</f>
        <v/>
      </c>
      <c r="D28" t="str">
        <f>IFERROR(
INDEX(Data2!C:C, MATCH(B28, Data2!D:D, 0)),"")</f>
        <v/>
      </c>
      <c r="E28">
        <f>Data1!A36</f>
        <v>0</v>
      </c>
      <c r="F28" t="b">
        <f>Data1!B36</f>
        <v>0</v>
      </c>
      <c r="G28">
        <f>IF(Data1!C36&lt;DATE(2023,9,19), 1, IF(Data1!C36=DATE(2023,9,19), 0, -1))</f>
        <v>-1</v>
      </c>
      <c r="H28">
        <f>IF(Data1!D36&lt;DATE(2023,9,19), -1, IF(Data1!D36=DATE(2023,9,19), 0, 1))</f>
        <v>1</v>
      </c>
      <c r="I28" t="b">
        <f>Data1!F36</f>
        <v>1</v>
      </c>
      <c r="K28" t="str">
        <f>IF(G28 &gt;= 0,
IF(AND(H28 &gt;= 0,E28&lt;&gt;2),
IF(OR(
AND(F28=TRUE,I28=TRUE,E28=0),
AND(F28=TRUE,I28=TRUE,E28=1,C28&lt;&gt;0),
AND(F28=FALSE,E28=1,AND(C28&lt;&gt;0,C28&lt;&gt;1)),
AND(F28=FALSE,E28=0)
),"表示対象","期間後"),
IF(E28=2,
IF(OR(AND(F28=TRUE,OR(C28="",D28&lt;&gt;0)),AND(F28=FALSE,OR(C28=-1,C28=""))),"表示対象(重タスク)","終了済"),"期間後")),"開始前")</f>
        <v>開始前</v>
      </c>
    </row>
    <row r="29" spans="1:11" x14ac:dyDescent="0.4">
      <c r="A29">
        <f>Data1!E37</f>
        <v>0</v>
      </c>
      <c r="B29">
        <f>IFERROR(Data1!G37, "")</f>
        <v>0</v>
      </c>
      <c r="C29" t="str">
        <f>IFERROR(
IF(INDEX(Data2!B:B, MATCH(B29, Data2!D:D, 0))&lt;DATE(2023,9,19), "前",
 IF(INDEX(Data2!B:B, MATCH(B29, Data2!D:D, 0))=DATE(2023,9,19), "同日", "後")),"")</f>
        <v/>
      </c>
      <c r="D29" t="str">
        <f>IFERROR(
INDEX(Data2!C:C, MATCH(B29, Data2!D:D, 0)),"")</f>
        <v/>
      </c>
      <c r="E29">
        <f>Data1!A37</f>
        <v>0</v>
      </c>
      <c r="F29" t="b">
        <f>Data1!B37</f>
        <v>0</v>
      </c>
      <c r="G29">
        <f>IF(Data1!C37&lt;DATE(2023,9,19), 1, IF(Data1!C37=DATE(2023,9,19), 0, -1))</f>
        <v>-1</v>
      </c>
      <c r="H29">
        <f>IF(Data1!D37&lt;DATE(2023,9,19), -1, IF(Data1!D37=DATE(2023,9,19), 0, 1))</f>
        <v>1</v>
      </c>
      <c r="I29" t="b">
        <f>Data1!F37</f>
        <v>0</v>
      </c>
      <c r="K29" t="str">
        <f>IF(G29 &gt;= 0,
IF(AND(H29 &gt;= 0,E29&lt;&gt;2),
IF(OR(
AND(F29=TRUE,I29=TRUE,E29=0),
AND(F29=TRUE,I29=TRUE,E29=1,C29&lt;&gt;0),
AND(F29=FALSE,E29=1,AND(C29&lt;&gt;0,C29&lt;&gt;1)),
AND(F29=FALSE,E29=0)
),"表示対象","期間後"),
IF(E29=2,
IF(OR(AND(F29=TRUE,OR(C29="",D29&lt;&gt;0)),AND(F29=FALSE,OR(C29=-1,C29=""))),"表示対象(重タスク)","終了済"),"期間後")),"開始前")</f>
        <v>開始前</v>
      </c>
    </row>
    <row r="30" spans="1:11" x14ac:dyDescent="0.4">
      <c r="A30">
        <f>Data1!E54</f>
        <v>0</v>
      </c>
      <c r="B30">
        <f>IFERROR(Data1!G54, "")</f>
        <v>0</v>
      </c>
      <c r="C30" t="str">
        <f>IFERROR(
IF(INDEX(Data2!B:B, MATCH(B30, Data2!D:D, 0))&lt;DATE(2023,9,19), "前",
 IF(INDEX(Data2!B:B, MATCH(B30, Data2!D:D, 0))=DATE(2023,9,19), "同日", "後")),"")</f>
        <v/>
      </c>
      <c r="D30" t="str">
        <f>IFERROR(
INDEX(Data2!C:C, MATCH(B30, Data2!D:D, 0)),"")</f>
        <v/>
      </c>
      <c r="E30">
        <f>Data1!A54</f>
        <v>1</v>
      </c>
      <c r="F30" t="b">
        <f>Data1!B54</f>
        <v>1</v>
      </c>
      <c r="G30">
        <f>IF(Data1!C54&lt;DATE(2023,9,19), 1, IF(Data1!C54=DATE(2023,9,19), 0, -1))</f>
        <v>-1</v>
      </c>
      <c r="H30">
        <f>IF(Data1!D54&lt;DATE(2023,9,19), -1, IF(Data1!D54=DATE(2023,9,19), 0, 1))</f>
        <v>1</v>
      </c>
      <c r="I30" t="b">
        <f>Data1!F54</f>
        <v>1</v>
      </c>
      <c r="K30" t="str">
        <f>IF(G30 &gt;= 0,
IF(AND(H30 &gt;= 0,E30&lt;&gt;2),
IF(OR(
AND(F30=TRUE,I30=TRUE,E30=0),
AND(F30=TRUE,I30=TRUE,E30=1,C30&lt;&gt;0),
AND(F30=FALSE,E30=1,AND(C30&lt;&gt;0,C30&lt;&gt;1)),
AND(F30=FALSE,E30=0)
),"表示対象","期間後"),
IF(E30=2,
IF(OR(AND(F30=TRUE,OR(C30="",D30&lt;&gt;0)),AND(F30=FALSE,OR(C30=-1,C30=""))),"表示対象(重タスク)","終了済"),"期間後")),"開始前")</f>
        <v>開始前</v>
      </c>
    </row>
    <row r="31" spans="1:11" x14ac:dyDescent="0.4">
      <c r="A31">
        <f>Data1!E55</f>
        <v>0</v>
      </c>
      <c r="B31">
        <f>IFERROR(Data1!G55, "")</f>
        <v>0</v>
      </c>
      <c r="C31" t="str">
        <f>IFERROR(
IF(INDEX(Data2!B:B, MATCH(B31, Data2!D:D, 0))&lt;DATE(2023,9,19), "前",
 IF(INDEX(Data2!B:B, MATCH(B31, Data2!D:D, 0))=DATE(2023,9,19), "同日", "後")),"")</f>
        <v/>
      </c>
      <c r="D31" t="str">
        <f>IFERROR(
INDEX(Data2!C:C, MATCH(B31, Data2!D:D, 0)),"")</f>
        <v/>
      </c>
      <c r="E31">
        <f>Data1!A55</f>
        <v>1</v>
      </c>
      <c r="F31" t="b">
        <f>Data1!B55</f>
        <v>1</v>
      </c>
      <c r="G31">
        <f>IF(Data1!C55&lt;DATE(2023,9,19), 1, IF(Data1!C55=DATE(2023,9,19), 0, -1))</f>
        <v>-1</v>
      </c>
      <c r="H31">
        <f>IF(Data1!D55&lt;DATE(2023,9,19), -1, IF(Data1!D55=DATE(2023,9,19), 0, 1))</f>
        <v>1</v>
      </c>
      <c r="I31" t="b">
        <f>Data1!F55</f>
        <v>0</v>
      </c>
      <c r="K31" t="str">
        <f>IF(G31 &gt;= 0,
IF(AND(H31 &gt;= 0,E31&lt;&gt;2),
IF(OR(
AND(F31=TRUE,I31=TRUE,E31=0),
AND(F31=TRUE,I31=TRUE,E31=1,C31&lt;&gt;0),
AND(F31=FALSE,E31=1,AND(C31&lt;&gt;0,C31&lt;&gt;1)),
AND(F31=FALSE,E31=0)
),"表示対象","期間後"),
IF(E31=2,
IF(OR(AND(F31=TRUE,OR(C31="",D31&lt;&gt;0)),AND(F31=FALSE,OR(C31=-1,C31=""))),"表示対象(重タスク)","終了済"),"期間後")),"開始前")</f>
        <v>開始前</v>
      </c>
    </row>
    <row r="32" spans="1:11" x14ac:dyDescent="0.4">
      <c r="A32">
        <f>Data1!E72</f>
        <v>0</v>
      </c>
      <c r="B32">
        <f>IFERROR(Data1!G72, "")</f>
        <v>0</v>
      </c>
      <c r="C32" t="str">
        <f>IFERROR(
IF(INDEX(Data2!B:B, MATCH(B32, Data2!D:D, 0))&lt;DATE(2023,9,19), "前",
 IF(INDEX(Data2!B:B, MATCH(B32, Data2!D:D, 0))=DATE(2023,9,19), "同日", "後")),"")</f>
        <v/>
      </c>
      <c r="D32" t="str">
        <f>IFERROR(
INDEX(Data2!C:C, MATCH(B32, Data2!D:D, 0)),"")</f>
        <v/>
      </c>
      <c r="E32">
        <f>Data1!A72</f>
        <v>1</v>
      </c>
      <c r="F32" t="b">
        <f>Data1!B72</f>
        <v>0</v>
      </c>
      <c r="G32">
        <f>IF(Data1!C72&lt;DATE(2023,9,19), 1, IF(Data1!C72=DATE(2023,9,19), 0, -1))</f>
        <v>-1</v>
      </c>
      <c r="H32">
        <f>IF(Data1!D72&lt;DATE(2023,9,19), -1, IF(Data1!D72=DATE(2023,9,19), 0, 1))</f>
        <v>1</v>
      </c>
      <c r="I32" t="b">
        <f>Data1!F72</f>
        <v>1</v>
      </c>
      <c r="K32" t="str">
        <f>IF(G32 &gt;= 0,
IF(AND(H32 &gt;= 0,E32&lt;&gt;2),
IF(OR(
AND(F32=TRUE,I32=TRUE,E32=0),
AND(F32=TRUE,I32=TRUE,E32=1,C32&lt;&gt;0),
AND(F32=FALSE,E32=1,AND(C32&lt;&gt;0,C32&lt;&gt;1)),
AND(F32=FALSE,E32=0)
),"表示対象","期間後"),
IF(E32=2,
IF(OR(AND(F32=TRUE,OR(C32="",D32&lt;&gt;0)),AND(F32=FALSE,OR(C32=-1,C32=""))),"表示対象(重タスク)","終了済"),"期間後")),"開始前")</f>
        <v>開始前</v>
      </c>
    </row>
    <row r="33" spans="1:11" x14ac:dyDescent="0.4">
      <c r="A33">
        <f>Data1!E73</f>
        <v>0</v>
      </c>
      <c r="B33">
        <f>IFERROR(Data1!G73, "")</f>
        <v>0</v>
      </c>
      <c r="C33" t="str">
        <f>IFERROR(
IF(INDEX(Data2!B:B, MATCH(B33, Data2!D:D, 0))&lt;DATE(2023,9,19), "前",
 IF(INDEX(Data2!B:B, MATCH(B33, Data2!D:D, 0))=DATE(2023,9,19), "同日", "後")),"")</f>
        <v/>
      </c>
      <c r="D33" t="str">
        <f>IFERROR(
INDEX(Data2!C:C, MATCH(B33, Data2!D:D, 0)),"")</f>
        <v/>
      </c>
      <c r="E33">
        <f>Data1!A73</f>
        <v>1</v>
      </c>
      <c r="F33" t="b">
        <f>Data1!B73</f>
        <v>0</v>
      </c>
      <c r="G33">
        <f>IF(Data1!C73&lt;DATE(2023,9,19), 1, IF(Data1!C73=DATE(2023,9,19), 0, -1))</f>
        <v>-1</v>
      </c>
      <c r="H33">
        <f>IF(Data1!D73&lt;DATE(2023,9,19), -1, IF(Data1!D73=DATE(2023,9,19), 0, 1))</f>
        <v>1</v>
      </c>
      <c r="I33" t="b">
        <f>Data1!F73</f>
        <v>0</v>
      </c>
      <c r="K33" t="str">
        <f>IF(G33 &gt;= 0,
IF(AND(H33 &gt;= 0,E33&lt;&gt;2),
IF(OR(
AND(F33=TRUE,I33=TRUE,E33=0),
AND(F33=TRUE,I33=TRUE,E33=1,C33&lt;&gt;0),
AND(F33=FALSE,E33=1,AND(C33&lt;&gt;0,C33&lt;&gt;1)),
AND(F33=FALSE,E33=0)
),"表示対象","期間後"),
IF(E33=2,
IF(OR(AND(F33=TRUE,OR(C33="",D33&lt;&gt;0)),AND(F33=FALSE,OR(C33=-1,C33=""))),"表示対象(重タスク)","終了済"),"期間後")),"開始前")</f>
        <v>開始前</v>
      </c>
    </row>
    <row r="34" spans="1:11" x14ac:dyDescent="0.4">
      <c r="A34">
        <f>Data1!E90</f>
        <v>0</v>
      </c>
      <c r="B34">
        <f>IFERROR(Data1!G90, "")</f>
        <v>0</v>
      </c>
      <c r="C34" t="str">
        <f>IFERROR(
IF(INDEX(Data2!B:B, MATCH(B34, Data2!D:D, 0))&lt;DATE(2023,9,19), "前",
 IF(INDEX(Data2!B:B, MATCH(B34, Data2!D:D, 0))=DATE(2023,9,19), "同日", "後")),"")</f>
        <v/>
      </c>
      <c r="D34" t="str">
        <f>IFERROR(
INDEX(Data2!C:C, MATCH(B34, Data2!D:D, 0)),"")</f>
        <v/>
      </c>
      <c r="E34">
        <f>Data1!A90</f>
        <v>2</v>
      </c>
      <c r="F34" t="b">
        <f>Data1!B90</f>
        <v>1</v>
      </c>
      <c r="G34">
        <f>IF(Data1!C90&lt;DATE(2023,9,19), 1, IF(Data1!C90=DATE(2023,9,19), 0, -1))</f>
        <v>-1</v>
      </c>
      <c r="H34">
        <f>IF(Data1!D90&lt;DATE(2023,9,19), -1, IF(Data1!D90=DATE(2023,9,19), 0, 1))</f>
        <v>1</v>
      </c>
      <c r="I34" t="b">
        <f>Data1!F90</f>
        <v>1</v>
      </c>
      <c r="K34" t="str">
        <f>IF(G34 &gt;= 0,
IF(AND(H34 &gt;= 0,E34&lt;&gt;2),
IF(OR(
AND(F34=TRUE,I34=TRUE,E34=0),
AND(F34=TRUE,I34=TRUE,E34=1,C34&lt;&gt;0),
AND(F34=FALSE,E34=1,AND(C34&lt;&gt;0,C34&lt;&gt;1)),
AND(F34=FALSE,E34=0)
),"表示対象","期間後"),
IF(E34=2,
IF(OR(AND(F34=TRUE,OR(C34="",D34&lt;&gt;0)),AND(F34=FALSE,OR(C34=-1,C34=""))),"表示対象(重タスク)","終了済"),"期間後")),"開始前")</f>
        <v>開始前</v>
      </c>
    </row>
    <row r="35" spans="1:11" x14ac:dyDescent="0.4">
      <c r="A35">
        <f>Data1!E91</f>
        <v>0</v>
      </c>
      <c r="B35">
        <f>IFERROR(Data1!G91, "")</f>
        <v>0</v>
      </c>
      <c r="C35" t="str">
        <f>IFERROR(
IF(INDEX(Data2!B:B, MATCH(B35, Data2!D:D, 0))&lt;DATE(2023,9,19), "前",
 IF(INDEX(Data2!B:B, MATCH(B35, Data2!D:D, 0))=DATE(2023,9,19), "同日", "後")),"")</f>
        <v/>
      </c>
      <c r="D35" t="str">
        <f>IFERROR(
INDEX(Data2!C:C, MATCH(B35, Data2!D:D, 0)),"")</f>
        <v/>
      </c>
      <c r="E35">
        <f>Data1!A91</f>
        <v>2</v>
      </c>
      <c r="F35" t="b">
        <f>Data1!B91</f>
        <v>1</v>
      </c>
      <c r="G35">
        <f>IF(Data1!C91&lt;DATE(2023,9,19), 1, IF(Data1!C91=DATE(2023,9,19), 0, -1))</f>
        <v>-1</v>
      </c>
      <c r="H35">
        <f>IF(Data1!D91&lt;DATE(2023,9,19), -1, IF(Data1!D91=DATE(2023,9,19), 0, 1))</f>
        <v>1</v>
      </c>
      <c r="I35" t="b">
        <f>Data1!F91</f>
        <v>0</v>
      </c>
      <c r="K35" t="str">
        <f>IF(G35 &gt;= 0,
IF(AND(H35 &gt;= 0,E35&lt;&gt;2),
IF(OR(
AND(F35=TRUE,I35=TRUE,E35=0),
AND(F35=TRUE,I35=TRUE,E35=1,C35&lt;&gt;0),
AND(F35=FALSE,E35=1,AND(C35&lt;&gt;0,C35&lt;&gt;1)),
AND(F35=FALSE,E35=0)
),"表示対象","期間後"),
IF(E35=2,
IF(OR(AND(F35=TRUE,OR(C35="",D35&lt;&gt;0)),AND(F35=FALSE,OR(C35=-1,C35=""))),"表示対象(重タスク)","終了済"),"期間後")),"開始前")</f>
        <v>開始前</v>
      </c>
    </row>
    <row r="36" spans="1:11" x14ac:dyDescent="0.4">
      <c r="A36">
        <f>Data1!E108</f>
        <v>0</v>
      </c>
      <c r="B36">
        <f>IFERROR(Data1!G108, "")</f>
        <v>0</v>
      </c>
      <c r="C36" t="str">
        <f>IFERROR(
IF(INDEX(Data2!B:B, MATCH(B36, Data2!D:D, 0))&lt;DATE(2023,9,19), "前",
 IF(INDEX(Data2!B:B, MATCH(B36, Data2!D:D, 0))=DATE(2023,9,19), "同日", "後")),"")</f>
        <v/>
      </c>
      <c r="D36" t="str">
        <f>IFERROR(
INDEX(Data2!C:C, MATCH(B36, Data2!D:D, 0)),"")</f>
        <v/>
      </c>
      <c r="E36">
        <f>Data1!A108</f>
        <v>2</v>
      </c>
      <c r="F36" t="b">
        <f>Data1!B108</f>
        <v>0</v>
      </c>
      <c r="G36">
        <f>IF(Data1!C108&lt;DATE(2023,9,19), 1, IF(Data1!C108=DATE(2023,9,19), 0, -1))</f>
        <v>-1</v>
      </c>
      <c r="H36">
        <f>IF(Data1!D108&lt;DATE(2023,9,19), -1, IF(Data1!D108=DATE(2023,9,19), 0, 1))</f>
        <v>1</v>
      </c>
      <c r="I36" t="b">
        <f>Data1!F108</f>
        <v>1</v>
      </c>
      <c r="K36" t="str">
        <f>IF(G36 &gt;= 0,
IF(AND(H36 &gt;= 0,E36&lt;&gt;2),
IF(OR(
AND(F36=TRUE,I36=TRUE,E36=0),
AND(F36=TRUE,I36=TRUE,E36=1,C36&lt;&gt;0),
AND(F36=FALSE,E36=1,AND(C36&lt;&gt;0,C36&lt;&gt;1)),
AND(F36=FALSE,E36=0)
),"表示対象","期間後"),
IF(E36=2,
IF(OR(AND(F36=TRUE,OR(C36="",D36&lt;&gt;0)),AND(F36=FALSE,OR(C36=-1,C36=""))),"表示対象(重タスク)","終了済"),"期間後")),"開始前")</f>
        <v>開始前</v>
      </c>
    </row>
    <row r="37" spans="1:11" x14ac:dyDescent="0.4">
      <c r="A37">
        <f>Data1!E109</f>
        <v>0</v>
      </c>
      <c r="B37">
        <f>IFERROR(Data1!G109, "")</f>
        <v>0</v>
      </c>
      <c r="C37" t="str">
        <f>IFERROR(
IF(INDEX(Data2!B:B, MATCH(B37, Data2!D:D, 0))&lt;DATE(2023,9,19), "前",
 IF(INDEX(Data2!B:B, MATCH(B37, Data2!D:D, 0))=DATE(2023,9,19), "同日", "後")),"")</f>
        <v/>
      </c>
      <c r="D37" t="str">
        <f>IFERROR(
INDEX(Data2!C:C, MATCH(B37, Data2!D:D, 0)),"")</f>
        <v/>
      </c>
      <c r="E37">
        <f>Data1!A109</f>
        <v>2</v>
      </c>
      <c r="F37" t="b">
        <f>Data1!B109</f>
        <v>0</v>
      </c>
      <c r="G37">
        <f>IF(Data1!C109&lt;DATE(2023,9,19), 1, IF(Data1!C109=DATE(2023,9,19), 0, -1))</f>
        <v>-1</v>
      </c>
      <c r="H37">
        <f>IF(Data1!D109&lt;DATE(2023,9,19), -1, IF(Data1!D109=DATE(2023,9,19), 0, 1))</f>
        <v>1</v>
      </c>
      <c r="I37" t="b">
        <f>Data1!F109</f>
        <v>0</v>
      </c>
      <c r="K37" t="str">
        <f>IF(G37 &gt;= 0,
IF(AND(H37 &gt;= 0,E37&lt;&gt;2),
IF(OR(
AND(F37=TRUE,I37=TRUE,E37=0),
AND(F37=TRUE,I37=TRUE,E37=1,C37&lt;&gt;0),
AND(F37=FALSE,E37=1,AND(C37&lt;&gt;0,C37&lt;&gt;1)),
AND(F37=FALSE,E37=0)
),"表示対象","期間後"),
IF(E37=2,
IF(OR(AND(F37=TRUE,OR(C37="",D37&lt;&gt;0)),AND(F37=FALSE,OR(C37=-1,C37=""))),"表示対象(重タスク)","終了済"),"期間後")),"開始前")</f>
        <v>開始前</v>
      </c>
    </row>
    <row r="38" spans="1:11" x14ac:dyDescent="0.4">
      <c r="A38">
        <f>Data1!E8</f>
        <v>0</v>
      </c>
      <c r="B38">
        <f>IFERROR(Data1!G8, "")</f>
        <v>0</v>
      </c>
      <c r="C38" t="str">
        <f>IFERROR(
IF(INDEX(Data2!B:B, MATCH(B38, Data2!D:D, 0))&lt;DATE(2023,9,19), "前",
 IF(INDEX(Data2!B:B, MATCH(B38, Data2!D:D, 0))=DATE(2023,9,19), "同日", "後")),"")</f>
        <v/>
      </c>
      <c r="D38" t="str">
        <f>IFERROR(
INDEX(Data2!C:C, MATCH(B38, Data2!D:D, 0)),"")</f>
        <v/>
      </c>
      <c r="E38">
        <f>Data1!A8</f>
        <v>0</v>
      </c>
      <c r="F38" t="b">
        <f>Data1!B8</f>
        <v>1</v>
      </c>
      <c r="G38">
        <f>IF(Data1!C8&lt;DATE(2023,9,19), 1, IF(Data1!C8=DATE(2023,9,19), 0, -1))</f>
        <v>0</v>
      </c>
      <c r="H38">
        <f>IF(Data1!D8&lt;DATE(2023,9,19), -1, IF(Data1!D8=DATE(2023,9,19), 0, 1))</f>
        <v>-1</v>
      </c>
      <c r="I38" t="b">
        <f>Data1!F8</f>
        <v>1</v>
      </c>
      <c r="K38" t="str">
        <f>IF(G38 &gt;= 0,
IF(AND(H38 &gt;= 0,E38&lt;&gt;2),
IF(OR(
AND(F38=TRUE,I38=TRUE,E38=0),
AND(F38=TRUE,I38=TRUE,E38=1,C38&lt;&gt;0),
AND(F38=FALSE,E38=1,AND(C38&lt;&gt;0,C38&lt;&gt;1)),
AND(F38=FALSE,E38=0)
),"表示対象","期間後"),
IF(E38=2,
IF(OR(AND(F38=TRUE,OR(C38="",D38&lt;&gt;0)),AND(F38=FALSE,OR(C38=-1,C38=""))),"表示対象(重タスク)","終了済"),"期間後")),"開始前")</f>
        <v>期間後</v>
      </c>
    </row>
    <row r="39" spans="1:11" x14ac:dyDescent="0.4">
      <c r="A39">
        <f>Data1!E9</f>
        <v>0</v>
      </c>
      <c r="B39">
        <f>IFERROR(Data1!G9, "")</f>
        <v>0</v>
      </c>
      <c r="C39" t="str">
        <f>IFERROR(
IF(INDEX(Data2!B:B, MATCH(B39, Data2!D:D, 0))&lt;DATE(2023,9,19), "前",
 IF(INDEX(Data2!B:B, MATCH(B39, Data2!D:D, 0))=DATE(2023,9,19), "同日", "後")),"")</f>
        <v/>
      </c>
      <c r="D39" t="str">
        <f>IFERROR(
INDEX(Data2!C:C, MATCH(B39, Data2!D:D, 0)),"")</f>
        <v/>
      </c>
      <c r="E39">
        <f>Data1!A9</f>
        <v>0</v>
      </c>
      <c r="F39" t="b">
        <f>Data1!B9</f>
        <v>1</v>
      </c>
      <c r="G39">
        <f>IF(Data1!C9&lt;DATE(2023,9,19), 1, IF(Data1!C9=DATE(2023,9,19), 0, -1))</f>
        <v>0</v>
      </c>
      <c r="H39">
        <f>IF(Data1!D9&lt;DATE(2023,9,19), -1, IF(Data1!D9=DATE(2023,9,19), 0, 1))</f>
        <v>-1</v>
      </c>
      <c r="I39" t="b">
        <f>Data1!F9</f>
        <v>0</v>
      </c>
      <c r="K39" t="str">
        <f>IF(G39 &gt;= 0,
IF(AND(H39 &gt;= 0,E39&lt;&gt;2),
IF(OR(
AND(F39=TRUE,I39=TRUE,E39=0),
AND(F39=TRUE,I39=TRUE,E39=1,C39&lt;&gt;0),
AND(F39=FALSE,E39=1,AND(C39&lt;&gt;0,C39&lt;&gt;1)),
AND(F39=FALSE,E39=0)
),"表示対象","期間後"),
IF(E39=2,
IF(OR(AND(F39=TRUE,OR(C39="",D39&lt;&gt;0)),AND(F39=FALSE,OR(C39=-1,C39=""))),"表示対象(重タスク)","終了済"),"期間後")),"開始前")</f>
        <v>期間後</v>
      </c>
    </row>
    <row r="40" spans="1:11" x14ac:dyDescent="0.4">
      <c r="A40">
        <f>Data1!E26</f>
        <v>0</v>
      </c>
      <c r="B40">
        <f>IFERROR(Data1!G26, "")</f>
        <v>0</v>
      </c>
      <c r="C40" t="str">
        <f>IFERROR(
IF(INDEX(Data2!B:B, MATCH(B40, Data2!D:D, 0))&lt;DATE(2023,9,19), "前",
 IF(INDEX(Data2!B:B, MATCH(B40, Data2!D:D, 0))=DATE(2023,9,19), "同日", "後")),"")</f>
        <v/>
      </c>
      <c r="D40" t="str">
        <f>IFERROR(
INDEX(Data2!C:C, MATCH(B40, Data2!D:D, 0)),"")</f>
        <v/>
      </c>
      <c r="E40">
        <f>Data1!A26</f>
        <v>0</v>
      </c>
      <c r="F40" t="b">
        <f>Data1!B26</f>
        <v>0</v>
      </c>
      <c r="G40">
        <f>IF(Data1!C26&lt;DATE(2023,9,19), 1, IF(Data1!C26=DATE(2023,9,19), 0, -1))</f>
        <v>0</v>
      </c>
      <c r="H40">
        <f>IF(Data1!D26&lt;DATE(2023,9,19), -1, IF(Data1!D26=DATE(2023,9,19), 0, 1))</f>
        <v>-1</v>
      </c>
      <c r="I40" t="b">
        <f>Data1!F26</f>
        <v>1</v>
      </c>
      <c r="K40" t="str">
        <f>IF(G40 &gt;= 0,
IF(AND(H40 &gt;= 0,E40&lt;&gt;2),
IF(OR(
AND(F40=TRUE,I40=TRUE,E40=0),
AND(F40=TRUE,I40=TRUE,E40=1,C40&lt;&gt;0),
AND(F40=FALSE,E40=1,AND(C40&lt;&gt;0,C40&lt;&gt;1)),
AND(F40=FALSE,E40=0)
),"表示対象","期間後"),
IF(E40=2,
IF(OR(AND(F40=TRUE,OR(C40="",D40&lt;&gt;0)),AND(F40=FALSE,OR(C40=-1,C40=""))),"表示対象(重タスク)","終了済"),"期間後")),"開始前")</f>
        <v>期間後</v>
      </c>
    </row>
    <row r="41" spans="1:11" x14ac:dyDescent="0.4">
      <c r="A41">
        <f>Data1!E27</f>
        <v>0</v>
      </c>
      <c r="B41">
        <f>IFERROR(Data1!G27, "")</f>
        <v>0</v>
      </c>
      <c r="C41" t="str">
        <f>IFERROR(
IF(INDEX(Data2!B:B, MATCH(B41, Data2!D:D, 0))&lt;DATE(2023,9,19), "前",
 IF(INDEX(Data2!B:B, MATCH(B41, Data2!D:D, 0))=DATE(2023,9,19), "同日", "後")),"")</f>
        <v/>
      </c>
      <c r="D41" t="str">
        <f>IFERROR(
INDEX(Data2!C:C, MATCH(B41, Data2!D:D, 0)),"")</f>
        <v/>
      </c>
      <c r="E41">
        <f>Data1!A27</f>
        <v>0</v>
      </c>
      <c r="F41" t="b">
        <f>Data1!B27</f>
        <v>0</v>
      </c>
      <c r="G41">
        <f>IF(Data1!C27&lt;DATE(2023,9,19), 1, IF(Data1!C27=DATE(2023,9,19), 0, -1))</f>
        <v>0</v>
      </c>
      <c r="H41">
        <f>IF(Data1!D27&lt;DATE(2023,9,19), -1, IF(Data1!D27=DATE(2023,9,19), 0, 1))</f>
        <v>-1</v>
      </c>
      <c r="I41" t="b">
        <f>Data1!F27</f>
        <v>0</v>
      </c>
      <c r="K41" t="str">
        <f>IF(G41 &gt;= 0,
IF(AND(H41 &gt;= 0,E41&lt;&gt;2),
IF(OR(
AND(F41=TRUE,I41=TRUE,E41=0),
AND(F41=TRUE,I41=TRUE,E41=1,C41&lt;&gt;0),
AND(F41=FALSE,E41=1,AND(C41&lt;&gt;0,C41&lt;&gt;1)),
AND(F41=FALSE,E41=0)
),"表示対象","期間後"),
IF(E41=2,
IF(OR(AND(F41=TRUE,OR(C41="",D41&lt;&gt;0)),AND(F41=FALSE,OR(C41=-1,C41=""))),"表示対象(重タスク)","終了済"),"期間後")),"開始前")</f>
        <v>期間後</v>
      </c>
    </row>
    <row r="42" spans="1:11" x14ac:dyDescent="0.4">
      <c r="A42">
        <f>Data1!E44</f>
        <v>0</v>
      </c>
      <c r="B42">
        <f>IFERROR(Data1!G44, "")</f>
        <v>0</v>
      </c>
      <c r="C42" t="str">
        <f>IFERROR(
IF(INDEX(Data2!B:B, MATCH(B42, Data2!D:D, 0))&lt;DATE(2023,9,19), "前",
 IF(INDEX(Data2!B:B, MATCH(B42, Data2!D:D, 0))=DATE(2023,9,19), "同日", "後")),"")</f>
        <v/>
      </c>
      <c r="D42" t="str">
        <f>IFERROR(
INDEX(Data2!C:C, MATCH(B42, Data2!D:D, 0)),"")</f>
        <v/>
      </c>
      <c r="E42">
        <f>Data1!A44</f>
        <v>1</v>
      </c>
      <c r="F42" t="b">
        <f>Data1!B44</f>
        <v>1</v>
      </c>
      <c r="G42">
        <f>IF(Data1!C44&lt;DATE(2023,9,19), 1, IF(Data1!C44=DATE(2023,9,19), 0, -1))</f>
        <v>0</v>
      </c>
      <c r="H42">
        <f>IF(Data1!D44&lt;DATE(2023,9,19), -1, IF(Data1!D44=DATE(2023,9,19), 0, 1))</f>
        <v>-1</v>
      </c>
      <c r="I42" t="b">
        <f>Data1!F44</f>
        <v>1</v>
      </c>
      <c r="K42" t="str">
        <f>IF(G42 &gt;= 0,
IF(AND(H42 &gt;= 0,E42&lt;&gt;2),
IF(OR(
AND(F42=TRUE,I42=TRUE,E42=0),
AND(F42=TRUE,I42=TRUE,E42=1,C42&lt;&gt;0),
AND(F42=FALSE,E42=1,AND(C42&lt;&gt;0,C42&lt;&gt;1)),
AND(F42=FALSE,E42=0)
),"表示対象","期間後"),
IF(E42=2,
IF(OR(AND(F42=TRUE,OR(C42="",D42&lt;&gt;0)),AND(F42=FALSE,OR(C42=-1,C42=""))),"表示対象(重タスク)","終了済"),"期間後")),"開始前")</f>
        <v>期間後</v>
      </c>
    </row>
    <row r="43" spans="1:11" x14ac:dyDescent="0.4">
      <c r="A43">
        <f>Data1!E45</f>
        <v>0</v>
      </c>
      <c r="B43">
        <f>IFERROR(Data1!G45, "")</f>
        <v>0</v>
      </c>
      <c r="C43" t="str">
        <f>IFERROR(
IF(INDEX(Data2!B:B, MATCH(B43, Data2!D:D, 0))&lt;DATE(2023,9,19), "前",
 IF(INDEX(Data2!B:B, MATCH(B43, Data2!D:D, 0))=DATE(2023,9,19), "同日", "後")),"")</f>
        <v/>
      </c>
      <c r="D43" t="str">
        <f>IFERROR(
INDEX(Data2!C:C, MATCH(B43, Data2!D:D, 0)),"")</f>
        <v/>
      </c>
      <c r="E43">
        <f>Data1!A45</f>
        <v>1</v>
      </c>
      <c r="F43" t="b">
        <f>Data1!B45</f>
        <v>1</v>
      </c>
      <c r="G43">
        <f>IF(Data1!C45&lt;DATE(2023,9,19), 1, IF(Data1!C45=DATE(2023,9,19), 0, -1))</f>
        <v>0</v>
      </c>
      <c r="H43">
        <f>IF(Data1!D45&lt;DATE(2023,9,19), -1, IF(Data1!D45=DATE(2023,9,19), 0, 1))</f>
        <v>-1</v>
      </c>
      <c r="I43" t="b">
        <f>Data1!F45</f>
        <v>0</v>
      </c>
      <c r="K43" t="str">
        <f>IF(G43 &gt;= 0,
IF(AND(H43 &gt;= 0,E43&lt;&gt;2),
IF(OR(
AND(F43=TRUE,I43=TRUE,E43=0),
AND(F43=TRUE,I43=TRUE,E43=1,C43&lt;&gt;0),
AND(F43=FALSE,E43=1,AND(C43&lt;&gt;0,C43&lt;&gt;1)),
AND(F43=FALSE,E43=0)
),"表示対象","期間後"),
IF(E43=2,
IF(OR(AND(F43=TRUE,OR(C43="",D43&lt;&gt;0)),AND(F43=FALSE,OR(C43=-1,C43=""))),"表示対象(重タスク)","終了済"),"期間後")),"開始前")</f>
        <v>期間後</v>
      </c>
    </row>
    <row r="44" spans="1:11" x14ac:dyDescent="0.4">
      <c r="A44">
        <f>Data1!E62</f>
        <v>0</v>
      </c>
      <c r="B44">
        <f>IFERROR(Data1!G62, "")</f>
        <v>0</v>
      </c>
      <c r="C44" t="str">
        <f>IFERROR(
IF(INDEX(Data2!B:B, MATCH(B44, Data2!D:D, 0))&lt;DATE(2023,9,19), "前",
 IF(INDEX(Data2!B:B, MATCH(B44, Data2!D:D, 0))=DATE(2023,9,19), "同日", "後")),"")</f>
        <v/>
      </c>
      <c r="D44" t="str">
        <f>IFERROR(
INDEX(Data2!C:C, MATCH(B44, Data2!D:D, 0)),"")</f>
        <v/>
      </c>
      <c r="E44">
        <f>Data1!A62</f>
        <v>1</v>
      </c>
      <c r="F44" t="b">
        <f>Data1!B62</f>
        <v>0</v>
      </c>
      <c r="G44">
        <f>IF(Data1!C62&lt;DATE(2023,9,19), 1, IF(Data1!C62=DATE(2023,9,19), 0, -1))</f>
        <v>0</v>
      </c>
      <c r="H44">
        <f>IF(Data1!D62&lt;DATE(2023,9,19), -1, IF(Data1!D62=DATE(2023,9,19), 0, 1))</f>
        <v>-1</v>
      </c>
      <c r="I44" t="b">
        <f>Data1!F62</f>
        <v>1</v>
      </c>
      <c r="K44" t="str">
        <f>IF(G44 &gt;= 0,
IF(AND(H44 &gt;= 0,E44&lt;&gt;2),
IF(OR(
AND(F44=TRUE,I44=TRUE,E44=0),
AND(F44=TRUE,I44=TRUE,E44=1,C44&lt;&gt;0),
AND(F44=FALSE,E44=1,AND(C44&lt;&gt;0,C44&lt;&gt;1)),
AND(F44=FALSE,E44=0)
),"表示対象","期間後"),
IF(E44=2,
IF(OR(AND(F44=TRUE,OR(C44="",D44&lt;&gt;0)),AND(F44=FALSE,OR(C44=-1,C44=""))),"表示対象(重タスク)","終了済"),"期間後")),"開始前")</f>
        <v>期間後</v>
      </c>
    </row>
    <row r="45" spans="1:11" x14ac:dyDescent="0.4">
      <c r="A45">
        <f>Data1!E63</f>
        <v>0</v>
      </c>
      <c r="B45">
        <f>IFERROR(Data1!G63, "")</f>
        <v>0</v>
      </c>
      <c r="C45" t="str">
        <f>IFERROR(
IF(INDEX(Data2!B:B, MATCH(B45, Data2!D:D, 0))&lt;DATE(2023,9,19), "前",
 IF(INDEX(Data2!B:B, MATCH(B45, Data2!D:D, 0))=DATE(2023,9,19), "同日", "後")),"")</f>
        <v/>
      </c>
      <c r="D45" t="str">
        <f>IFERROR(
INDEX(Data2!C:C, MATCH(B45, Data2!D:D, 0)),"")</f>
        <v/>
      </c>
      <c r="E45">
        <f>Data1!A63</f>
        <v>1</v>
      </c>
      <c r="F45" t="b">
        <f>Data1!B63</f>
        <v>0</v>
      </c>
      <c r="G45">
        <f>IF(Data1!C63&lt;DATE(2023,9,19), 1, IF(Data1!C63=DATE(2023,9,19), 0, -1))</f>
        <v>0</v>
      </c>
      <c r="H45">
        <f>IF(Data1!D63&lt;DATE(2023,9,19), -1, IF(Data1!D63=DATE(2023,9,19), 0, 1))</f>
        <v>-1</v>
      </c>
      <c r="I45" t="b">
        <f>Data1!F63</f>
        <v>0</v>
      </c>
      <c r="K45" t="str">
        <f>IF(G45 &gt;= 0,
IF(AND(H45 &gt;= 0,E45&lt;&gt;2),
IF(OR(
AND(F45=TRUE,I45=TRUE,E45=0),
AND(F45=TRUE,I45=TRUE,E45=1,C45&lt;&gt;0),
AND(F45=FALSE,E45=1,AND(C45&lt;&gt;0,C45&lt;&gt;1)),
AND(F45=FALSE,E45=0)
),"表示対象","期間後"),
IF(E45=2,
IF(OR(AND(F45=TRUE,OR(C45="",D45&lt;&gt;0)),AND(F45=FALSE,OR(C45=-1,C45=""))),"表示対象(重タスク)","終了済"),"期間後")),"開始前")</f>
        <v>期間後</v>
      </c>
    </row>
    <row r="46" spans="1:11" x14ac:dyDescent="0.4">
      <c r="A46">
        <f>Data1!E80</f>
        <v>0</v>
      </c>
      <c r="B46">
        <f>IFERROR(Data1!G80, "")</f>
        <v>0</v>
      </c>
      <c r="C46" t="str">
        <f>IFERROR(
IF(INDEX(Data2!B:B, MATCH(B46, Data2!D:D, 0))&lt;DATE(2023,9,19), "前",
 IF(INDEX(Data2!B:B, MATCH(B46, Data2!D:D, 0))=DATE(2023,9,19), "同日", "後")),"")</f>
        <v/>
      </c>
      <c r="D46" t="str">
        <f>IFERROR(
INDEX(Data2!C:C, MATCH(B46, Data2!D:D, 0)),"")</f>
        <v/>
      </c>
      <c r="E46">
        <f>Data1!A80</f>
        <v>2</v>
      </c>
      <c r="F46" t="b">
        <f>Data1!B80</f>
        <v>1</v>
      </c>
      <c r="G46">
        <f>IF(Data1!C80&lt;DATE(2023,9,19), 1, IF(Data1!C80=DATE(2023,9,19), 0, -1))</f>
        <v>0</v>
      </c>
      <c r="H46">
        <f>IF(Data1!D80&lt;DATE(2023,9,19), -1, IF(Data1!D80=DATE(2023,9,19), 0, 1))</f>
        <v>-1</v>
      </c>
      <c r="I46" t="b">
        <f>Data1!F80</f>
        <v>1</v>
      </c>
      <c r="K46" t="str">
        <f>IF(G46 &gt;= 0,
IF(AND(H46 &gt;= 0,E46&lt;&gt;2),
IF(OR(
AND(F46=TRUE,I46=TRUE,E46=0),
AND(F46=TRUE,I46=TRUE,E46=1,C46&lt;&gt;0),
AND(F46=FALSE,E46=1,AND(C46&lt;&gt;0,C46&lt;&gt;1)),
AND(F46=FALSE,E46=0)
),"表示対象","期間後"),
IF(E46=2,
IF(OR(AND(F46=TRUE,OR(C46="",D46&lt;&gt;0)),AND(F46=FALSE,OR(C46=-1,C46=""))),"表示対象(重タスク)","終了済"),"期間後")),"開始前")</f>
        <v>表示対象(重タスク)</v>
      </c>
    </row>
    <row r="47" spans="1:11" x14ac:dyDescent="0.4">
      <c r="A47">
        <f>Data1!E81</f>
        <v>0</v>
      </c>
      <c r="B47">
        <f>IFERROR(Data1!G81, "")</f>
        <v>0</v>
      </c>
      <c r="C47" t="str">
        <f>IFERROR(
IF(INDEX(Data2!B:B, MATCH(B47, Data2!D:D, 0))&lt;DATE(2023,9,19), "前",
 IF(INDEX(Data2!B:B, MATCH(B47, Data2!D:D, 0))=DATE(2023,9,19), "同日", "後")),"")</f>
        <v/>
      </c>
      <c r="D47" t="str">
        <f>IFERROR(
INDEX(Data2!C:C, MATCH(B47, Data2!D:D, 0)),"")</f>
        <v/>
      </c>
      <c r="E47">
        <f>Data1!A81</f>
        <v>2</v>
      </c>
      <c r="F47" t="b">
        <f>Data1!B81</f>
        <v>1</v>
      </c>
      <c r="G47">
        <f>IF(Data1!C81&lt;DATE(2023,9,19), 1, IF(Data1!C81=DATE(2023,9,19), 0, -1))</f>
        <v>0</v>
      </c>
      <c r="H47">
        <f>IF(Data1!D81&lt;DATE(2023,9,19), -1, IF(Data1!D81=DATE(2023,9,19), 0, 1))</f>
        <v>-1</v>
      </c>
      <c r="I47" t="b">
        <f>Data1!F81</f>
        <v>0</v>
      </c>
      <c r="K47" t="str">
        <f>IF(G47 &gt;= 0,
IF(AND(H47 &gt;= 0,E47&lt;&gt;2),
IF(OR(
AND(F47=TRUE,I47=TRUE,E47=0),
AND(F47=TRUE,I47=TRUE,E47=1,C47&lt;&gt;0),
AND(F47=FALSE,E47=1,AND(C47&lt;&gt;0,C47&lt;&gt;1)),
AND(F47=FALSE,E47=0)
),"表示対象","期間後"),
IF(E47=2,
IF(OR(AND(F47=TRUE,OR(C47="",D47&lt;&gt;0)),AND(F47=FALSE,OR(C47=-1,C47=""))),"表示対象(重タスク)","終了済"),"期間後")),"開始前")</f>
        <v>表示対象(重タスク)</v>
      </c>
    </row>
    <row r="48" spans="1:11" x14ac:dyDescent="0.4">
      <c r="A48">
        <f>Data1!E98</f>
        <v>0</v>
      </c>
      <c r="B48">
        <f>IFERROR(Data1!G98, "")</f>
        <v>0</v>
      </c>
      <c r="C48" t="str">
        <f>IFERROR(
IF(INDEX(Data2!B:B, MATCH(B48, Data2!D:D, 0))&lt;DATE(2023,9,19), "前",
 IF(INDEX(Data2!B:B, MATCH(B48, Data2!D:D, 0))=DATE(2023,9,19), "同日", "後")),"")</f>
        <v/>
      </c>
      <c r="D48" t="str">
        <f>IFERROR(
INDEX(Data2!C:C, MATCH(B48, Data2!D:D, 0)),"")</f>
        <v/>
      </c>
      <c r="E48">
        <f>Data1!A98</f>
        <v>2</v>
      </c>
      <c r="F48" t="b">
        <f>Data1!B98</f>
        <v>0</v>
      </c>
      <c r="G48">
        <f>IF(Data1!C98&lt;DATE(2023,9,19), 1, IF(Data1!C98=DATE(2023,9,19), 0, -1))</f>
        <v>0</v>
      </c>
      <c r="H48">
        <f>IF(Data1!D98&lt;DATE(2023,9,19), -1, IF(Data1!D98=DATE(2023,9,19), 0, 1))</f>
        <v>-1</v>
      </c>
      <c r="I48" t="b">
        <f>Data1!F98</f>
        <v>1</v>
      </c>
      <c r="K48" t="str">
        <f>IF(G48 &gt;= 0,
IF(AND(H48 &gt;= 0,E48&lt;&gt;2),
IF(OR(
AND(F48=TRUE,I48=TRUE,E48=0),
AND(F48=TRUE,I48=TRUE,E48=1,C48&lt;&gt;0),
AND(F48=FALSE,E48=1,AND(C48&lt;&gt;0,C48&lt;&gt;1)),
AND(F48=FALSE,E48=0)
),"表示対象","期間後"),
IF(E48=2,
IF(OR(AND(F48=TRUE,OR(C48="",D48&lt;&gt;0)),AND(F48=FALSE,OR(C48=-1,C48=""))),"表示対象(重タスク)","終了済"),"期間後")),"開始前")</f>
        <v>表示対象(重タスク)</v>
      </c>
    </row>
    <row r="49" spans="1:11" x14ac:dyDescent="0.4">
      <c r="A49">
        <f>Data1!E99</f>
        <v>0</v>
      </c>
      <c r="B49">
        <f>IFERROR(Data1!G99, "")</f>
        <v>0</v>
      </c>
      <c r="C49" t="str">
        <f>IFERROR(
IF(INDEX(Data2!B:B, MATCH(B49, Data2!D:D, 0))&lt;DATE(2023,9,19), "前",
 IF(INDEX(Data2!B:B, MATCH(B49, Data2!D:D, 0))=DATE(2023,9,19), "同日", "後")),"")</f>
        <v/>
      </c>
      <c r="D49" t="str">
        <f>IFERROR(
INDEX(Data2!C:C, MATCH(B49, Data2!D:D, 0)),"")</f>
        <v/>
      </c>
      <c r="E49">
        <f>Data1!A99</f>
        <v>2</v>
      </c>
      <c r="F49" t="b">
        <f>Data1!B99</f>
        <v>0</v>
      </c>
      <c r="G49">
        <f>IF(Data1!C99&lt;DATE(2023,9,19), 1, IF(Data1!C99=DATE(2023,9,19), 0, -1))</f>
        <v>0</v>
      </c>
      <c r="H49">
        <f>IF(Data1!D99&lt;DATE(2023,9,19), -1, IF(Data1!D99=DATE(2023,9,19), 0, 1))</f>
        <v>-1</v>
      </c>
      <c r="I49" t="b">
        <f>Data1!F99</f>
        <v>0</v>
      </c>
      <c r="K49" t="str">
        <f>IF(G49 &gt;= 0,
IF(AND(H49 &gt;= 0,E49&lt;&gt;2),
IF(OR(
AND(F49=TRUE,I49=TRUE,E49=0),
AND(F49=TRUE,I49=TRUE,E49=1,C49&lt;&gt;0),
AND(F49=FALSE,E49=1,AND(C49&lt;&gt;0,C49&lt;&gt;1)),
AND(F49=FALSE,E49=0)
),"表示対象","期間後"),
IF(E49=2,
IF(OR(AND(F49=TRUE,OR(C49="",D49&lt;&gt;0)),AND(F49=FALSE,OR(C49=-1,C49=""))),"表示対象(重タスク)","終了済"),"期間後")),"開始前")</f>
        <v>表示対象(重タスク)</v>
      </c>
    </row>
    <row r="50" spans="1:11" x14ac:dyDescent="0.4">
      <c r="A50">
        <f>Data1!E10</f>
        <v>0</v>
      </c>
      <c r="B50">
        <f>IFERROR(Data1!G10, "")</f>
        <v>0</v>
      </c>
      <c r="C50" t="str">
        <f>IFERROR(
IF(INDEX(Data2!B:B, MATCH(B50, Data2!D:D, 0))&lt;DATE(2023,9,19), "前",
 IF(INDEX(Data2!B:B, MATCH(B50, Data2!D:D, 0))=DATE(2023,9,19), "同日", "後")),"")</f>
        <v/>
      </c>
      <c r="D50" t="str">
        <f>IFERROR(
INDEX(Data2!C:C, MATCH(B50, Data2!D:D, 0)),"")</f>
        <v/>
      </c>
      <c r="E50">
        <f>Data1!A10</f>
        <v>0</v>
      </c>
      <c r="F50" t="b">
        <f>Data1!B10</f>
        <v>1</v>
      </c>
      <c r="G50">
        <f>IF(Data1!C10&lt;DATE(2023,9,19), 1, IF(Data1!C10=DATE(2023,9,19), 0, -1))</f>
        <v>0</v>
      </c>
      <c r="H50">
        <f>IF(Data1!D10&lt;DATE(2023,9,19), -1, IF(Data1!D10=DATE(2023,9,19), 0, 1))</f>
        <v>0</v>
      </c>
      <c r="I50" t="b">
        <f>Data1!F10</f>
        <v>1</v>
      </c>
      <c r="K50" t="str">
        <f>IF(G50 &gt;= 0,
IF(AND(H50 &gt;= 0,E50&lt;&gt;2),
IF(OR(
AND(F50=TRUE,I50=TRUE,E50=0),
AND(F50=TRUE,I50=TRUE,E50=1,C50&lt;&gt;0),
AND(F50=FALSE,E50=1,AND(C50&lt;&gt;0,C50&lt;&gt;1)),
AND(F50=FALSE,E50=0)
),"表示対象","期間後"),
IF(E50=2,
IF(OR(AND(F50=TRUE,OR(C50="",D50&lt;&gt;0)),AND(F50=FALSE,OR(C50=-1,C50=""))),"表示対象(重タスク)","終了済"),"期間後")),"開始前")</f>
        <v>表示対象</v>
      </c>
    </row>
    <row r="51" spans="1:11" x14ac:dyDescent="0.4">
      <c r="A51">
        <f>Data1!E11</f>
        <v>0</v>
      </c>
      <c r="B51">
        <f>IFERROR(Data1!G11, "")</f>
        <v>0</v>
      </c>
      <c r="C51" t="str">
        <f>IFERROR(
IF(INDEX(Data2!B:B, MATCH(B51, Data2!D:D, 0))&lt;DATE(2023,9,19), "前",
 IF(INDEX(Data2!B:B, MATCH(B51, Data2!D:D, 0))=DATE(2023,9,19), "同日", "後")),"")</f>
        <v/>
      </c>
      <c r="D51" t="str">
        <f>IFERROR(
INDEX(Data2!C:C, MATCH(B51, Data2!D:D, 0)),"")</f>
        <v/>
      </c>
      <c r="E51">
        <f>Data1!A11</f>
        <v>0</v>
      </c>
      <c r="F51" t="b">
        <f>Data1!B11</f>
        <v>1</v>
      </c>
      <c r="G51">
        <f>IF(Data1!C11&lt;DATE(2023,9,19), 1, IF(Data1!C11=DATE(2023,9,19), 0, -1))</f>
        <v>0</v>
      </c>
      <c r="H51">
        <f>IF(Data1!D11&lt;DATE(2023,9,19), -1, IF(Data1!D11=DATE(2023,9,19), 0, 1))</f>
        <v>0</v>
      </c>
      <c r="I51" t="b">
        <f>Data1!F11</f>
        <v>0</v>
      </c>
      <c r="K51" t="str">
        <f>IF(G51 &gt;= 0,
IF(AND(H51 &gt;= 0,E51&lt;&gt;2),
IF(OR(
AND(F51=TRUE,I51=TRUE,E51=0),
AND(F51=TRUE,I51=TRUE,E51=1,C51&lt;&gt;0),
AND(F51=FALSE,E51=1,AND(C51&lt;&gt;0,C51&lt;&gt;1)),
AND(F51=FALSE,E51=0)
),"表示対象","期間後"),
IF(E51=2,
IF(OR(AND(F51=TRUE,OR(C51="",D51&lt;&gt;0)),AND(F51=FALSE,OR(C51=-1,C51=""))),"表示対象(重タスク)","終了済"),"期間後")),"開始前")</f>
        <v>期間後</v>
      </c>
    </row>
    <row r="52" spans="1:11" x14ac:dyDescent="0.4">
      <c r="A52">
        <f>Data1!E28</f>
        <v>0</v>
      </c>
      <c r="B52">
        <f>IFERROR(Data1!G28, "")</f>
        <v>0</v>
      </c>
      <c r="C52" t="str">
        <f>IFERROR(
IF(INDEX(Data2!B:B, MATCH(B52, Data2!D:D, 0))&lt;DATE(2023,9,19), "前",
 IF(INDEX(Data2!B:B, MATCH(B52, Data2!D:D, 0))=DATE(2023,9,19), "同日", "後")),"")</f>
        <v/>
      </c>
      <c r="D52" t="str">
        <f>IFERROR(
INDEX(Data2!C:C, MATCH(B52, Data2!D:D, 0)),"")</f>
        <v/>
      </c>
      <c r="E52">
        <f>Data1!A28</f>
        <v>0</v>
      </c>
      <c r="F52" t="b">
        <f>Data1!B28</f>
        <v>0</v>
      </c>
      <c r="G52">
        <f>IF(Data1!C28&lt;DATE(2023,9,19), 1, IF(Data1!C28=DATE(2023,9,19), 0, -1))</f>
        <v>0</v>
      </c>
      <c r="H52">
        <f>IF(Data1!D28&lt;DATE(2023,9,19), -1, IF(Data1!D28=DATE(2023,9,19), 0, 1))</f>
        <v>0</v>
      </c>
      <c r="I52" t="b">
        <f>Data1!F28</f>
        <v>1</v>
      </c>
      <c r="K52" t="str">
        <f>IF(G52 &gt;= 0,
IF(AND(H52 &gt;= 0,E52&lt;&gt;2),
IF(OR(
AND(F52=TRUE,I52=TRUE,E52=0),
AND(F52=TRUE,I52=TRUE,E52=1,C52&lt;&gt;0),
AND(F52=FALSE,E52=1,AND(C52&lt;&gt;0,C52&lt;&gt;1)),
AND(F52=FALSE,E52=0)
),"表示対象","期間後"),
IF(E52=2,
IF(OR(AND(F52=TRUE,OR(C52="",D52&lt;&gt;0)),AND(F52=FALSE,OR(C52=-1,C52=""))),"表示対象(重タスク)","終了済"),"期間後")),"開始前")</f>
        <v>表示対象</v>
      </c>
    </row>
    <row r="53" spans="1:11" x14ac:dyDescent="0.4">
      <c r="A53">
        <f>Data1!E29</f>
        <v>0</v>
      </c>
      <c r="B53">
        <f>IFERROR(Data1!G29, "")</f>
        <v>0</v>
      </c>
      <c r="C53" t="str">
        <f>IFERROR(
IF(INDEX(Data2!B:B, MATCH(B53, Data2!D:D, 0))&lt;DATE(2023,9,19), "前",
 IF(INDEX(Data2!B:B, MATCH(B53, Data2!D:D, 0))=DATE(2023,9,19), "同日", "後")),"")</f>
        <v/>
      </c>
      <c r="D53" t="str">
        <f>IFERROR(
INDEX(Data2!C:C, MATCH(B53, Data2!D:D, 0)),"")</f>
        <v/>
      </c>
      <c r="E53">
        <f>Data1!A29</f>
        <v>0</v>
      </c>
      <c r="F53" t="b">
        <f>Data1!B29</f>
        <v>0</v>
      </c>
      <c r="G53">
        <f>IF(Data1!C29&lt;DATE(2023,9,19), 1, IF(Data1!C29=DATE(2023,9,19), 0, -1))</f>
        <v>0</v>
      </c>
      <c r="H53">
        <f>IF(Data1!D29&lt;DATE(2023,9,19), -1, IF(Data1!D29=DATE(2023,9,19), 0, 1))</f>
        <v>0</v>
      </c>
      <c r="I53" t="b">
        <f>Data1!F29</f>
        <v>0</v>
      </c>
      <c r="K53" t="str">
        <f>IF(G53 &gt;= 0,
IF(AND(H53 &gt;= 0,E53&lt;&gt;2),
IF(OR(
AND(F53=TRUE,I53=TRUE,E53=0),
AND(F53=TRUE,I53=TRUE,E53=1,C53&lt;&gt;0),
AND(F53=FALSE,E53=1,AND(C53&lt;&gt;0,C53&lt;&gt;1)),
AND(F53=FALSE,E53=0)
),"表示対象","期間後"),
IF(E53=2,
IF(OR(AND(F53=TRUE,OR(C53="",D53&lt;&gt;0)),AND(F53=FALSE,OR(C53=-1,C53=""))),"表示対象(重タスク)","終了済"),"期間後")),"開始前")</f>
        <v>表示対象</v>
      </c>
    </row>
    <row r="54" spans="1:11" x14ac:dyDescent="0.4">
      <c r="A54">
        <f>Data1!E46</f>
        <v>0</v>
      </c>
      <c r="B54">
        <f>IFERROR(Data1!G46, "")</f>
        <v>0</v>
      </c>
      <c r="C54" t="str">
        <f>IFERROR(
IF(INDEX(Data2!B:B, MATCH(B54, Data2!D:D, 0))&lt;DATE(2023,9,19), "前",
 IF(INDEX(Data2!B:B, MATCH(B54, Data2!D:D, 0))=DATE(2023,9,19), "同日", "後")),"")</f>
        <v/>
      </c>
      <c r="D54" t="str">
        <f>IFERROR(
INDEX(Data2!C:C, MATCH(B54, Data2!D:D, 0)),"")</f>
        <v/>
      </c>
      <c r="E54">
        <f>Data1!A46</f>
        <v>1</v>
      </c>
      <c r="F54" t="b">
        <f>Data1!B46</f>
        <v>1</v>
      </c>
      <c r="G54">
        <f>IF(Data1!C46&lt;DATE(2023,9,19), 1, IF(Data1!C46=DATE(2023,9,19), 0, -1))</f>
        <v>0</v>
      </c>
      <c r="H54">
        <f>IF(Data1!D46&lt;DATE(2023,9,19), -1, IF(Data1!D46=DATE(2023,9,19), 0, 1))</f>
        <v>0</v>
      </c>
      <c r="I54" t="b">
        <f>Data1!F46</f>
        <v>1</v>
      </c>
      <c r="K54" t="str">
        <f>IF(G54 &gt;= 0,
IF(AND(H54 &gt;= 0,E54&lt;&gt;2),
IF(OR(
AND(F54=TRUE,I54=TRUE,E54=0),
AND(F54=TRUE,I54=TRUE,E54=1,C54&lt;&gt;0),
AND(F54=FALSE,E54=1,AND(C54&lt;&gt;0,C54&lt;&gt;1)),
AND(F54=FALSE,E54=0)
),"表示対象","期間後"),
IF(E54=2,
IF(OR(AND(F54=TRUE,OR(C54="",D54&lt;&gt;0)),AND(F54=FALSE,OR(C54=-1,C54=""))),"表示対象(重タスク)","終了済"),"期間後")),"開始前")</f>
        <v>表示対象</v>
      </c>
    </row>
    <row r="55" spans="1:11" x14ac:dyDescent="0.4">
      <c r="A55">
        <f>Data1!E47</f>
        <v>0</v>
      </c>
      <c r="B55">
        <f>IFERROR(Data1!G47, "")</f>
        <v>0</v>
      </c>
      <c r="C55" t="str">
        <f>IFERROR(
IF(INDEX(Data2!B:B, MATCH(B55, Data2!D:D, 0))&lt;DATE(2023,9,19), "前",
 IF(INDEX(Data2!B:B, MATCH(B55, Data2!D:D, 0))=DATE(2023,9,19), "同日", "後")),"")</f>
        <v/>
      </c>
      <c r="D55" t="str">
        <f>IFERROR(
INDEX(Data2!C:C, MATCH(B55, Data2!D:D, 0)),"")</f>
        <v/>
      </c>
      <c r="E55">
        <f>Data1!A47</f>
        <v>1</v>
      </c>
      <c r="F55" t="b">
        <f>Data1!B47</f>
        <v>1</v>
      </c>
      <c r="G55">
        <f>IF(Data1!C47&lt;DATE(2023,9,19), 1, IF(Data1!C47=DATE(2023,9,19), 0, -1))</f>
        <v>0</v>
      </c>
      <c r="H55">
        <f>IF(Data1!D47&lt;DATE(2023,9,19), -1, IF(Data1!D47=DATE(2023,9,19), 0, 1))</f>
        <v>0</v>
      </c>
      <c r="I55" t="b">
        <f>Data1!F47</f>
        <v>0</v>
      </c>
      <c r="K55" t="str">
        <f>IF(G55 &gt;= 0,
IF(AND(H55 &gt;= 0,E55&lt;&gt;2),
IF(OR(
AND(F55=TRUE,I55=TRUE,E55=0),
AND(F55=TRUE,I55=TRUE,E55=1,C55&lt;&gt;0),
AND(F55=FALSE,E55=1,AND(C55&lt;&gt;0,C55&lt;&gt;1)),
AND(F55=FALSE,E55=0)
),"表示対象","期間後"),
IF(E55=2,
IF(OR(AND(F55=TRUE,OR(C55="",D55&lt;&gt;0)),AND(F55=FALSE,OR(C55=-1,C55=""))),"表示対象(重タスク)","終了済"),"期間後")),"開始前")</f>
        <v>期間後</v>
      </c>
    </row>
    <row r="56" spans="1:11" x14ac:dyDescent="0.4">
      <c r="A56">
        <f>Data1!E64</f>
        <v>0</v>
      </c>
      <c r="B56">
        <f>IFERROR(Data1!G64, "")</f>
        <v>0</v>
      </c>
      <c r="C56" t="str">
        <f>IFERROR(
IF(INDEX(Data2!B:B, MATCH(B56, Data2!D:D, 0))&lt;DATE(2023,9,19), "前",
 IF(INDEX(Data2!B:B, MATCH(B56, Data2!D:D, 0))=DATE(2023,9,19), "同日", "後")),"")</f>
        <v/>
      </c>
      <c r="D56" t="str">
        <f>IFERROR(
INDEX(Data2!C:C, MATCH(B56, Data2!D:D, 0)),"")</f>
        <v/>
      </c>
      <c r="E56">
        <f>Data1!A64</f>
        <v>1</v>
      </c>
      <c r="F56" t="b">
        <f>Data1!B64</f>
        <v>0</v>
      </c>
      <c r="G56">
        <f>IF(Data1!C64&lt;DATE(2023,9,19), 1, IF(Data1!C64=DATE(2023,9,19), 0, -1))</f>
        <v>0</v>
      </c>
      <c r="H56">
        <f>IF(Data1!D64&lt;DATE(2023,9,19), -1, IF(Data1!D64=DATE(2023,9,19), 0, 1))</f>
        <v>0</v>
      </c>
      <c r="I56" t="b">
        <f>Data1!F64</f>
        <v>1</v>
      </c>
      <c r="K56" t="str">
        <f>IF(G56 &gt;= 0,
IF(AND(H56 &gt;= 0,E56&lt;&gt;2),
IF(OR(
AND(F56=TRUE,I56=TRUE,E56=0),
AND(F56=TRUE,I56=TRUE,E56=1,C56&lt;&gt;0),
AND(F56=FALSE,E56=1,AND(C56&lt;&gt;0,C56&lt;&gt;1)),
AND(F56=FALSE,E56=0)
),"表示対象","期間後"),
IF(E56=2,
IF(OR(AND(F56=TRUE,OR(C56="",D56&lt;&gt;0)),AND(F56=FALSE,OR(C56=-1,C56=""))),"表示対象(重タスク)","終了済"),"期間後")),"開始前")</f>
        <v>表示対象</v>
      </c>
    </row>
    <row r="57" spans="1:11" x14ac:dyDescent="0.4">
      <c r="A57">
        <f>Data1!E65</f>
        <v>0</v>
      </c>
      <c r="B57">
        <f>IFERROR(Data1!G65, "")</f>
        <v>0</v>
      </c>
      <c r="C57" t="str">
        <f>IFERROR(
IF(INDEX(Data2!B:B, MATCH(B57, Data2!D:D, 0))&lt;DATE(2023,9,19), "前",
 IF(INDEX(Data2!B:B, MATCH(B57, Data2!D:D, 0))=DATE(2023,9,19), "同日", "後")),"")</f>
        <v/>
      </c>
      <c r="D57" t="str">
        <f>IFERROR(
INDEX(Data2!C:C, MATCH(B57, Data2!D:D, 0)),"")</f>
        <v/>
      </c>
      <c r="E57">
        <f>Data1!A65</f>
        <v>1</v>
      </c>
      <c r="F57" t="b">
        <f>Data1!B65</f>
        <v>0</v>
      </c>
      <c r="G57">
        <f>IF(Data1!C65&lt;DATE(2023,9,19), 1, IF(Data1!C65=DATE(2023,9,19), 0, -1))</f>
        <v>0</v>
      </c>
      <c r="H57">
        <f>IF(Data1!D65&lt;DATE(2023,9,19), -1, IF(Data1!D65=DATE(2023,9,19), 0, 1))</f>
        <v>0</v>
      </c>
      <c r="I57" t="b">
        <f>Data1!F65</f>
        <v>0</v>
      </c>
      <c r="K57" t="str">
        <f>IF(G57 &gt;= 0,
IF(AND(H57 &gt;= 0,E57&lt;&gt;2),
IF(OR(
AND(F57=TRUE,I57=TRUE,E57=0),
AND(F57=TRUE,I57=TRUE,E57=1,C57&lt;&gt;0),
AND(F57=FALSE,E57=1,AND(C57&lt;&gt;0,C57&lt;&gt;1)),
AND(F57=FALSE,E57=0)
),"表示対象","期間後"),
IF(E57=2,
IF(OR(AND(F57=TRUE,OR(C57="",D57&lt;&gt;0)),AND(F57=FALSE,OR(C57=-1,C57=""))),"表示対象(重タスク)","終了済"),"期間後")),"開始前")</f>
        <v>表示対象</v>
      </c>
    </row>
    <row r="58" spans="1:11" x14ac:dyDescent="0.4">
      <c r="A58">
        <f>Data1!E82</f>
        <v>0</v>
      </c>
      <c r="B58">
        <f>IFERROR(Data1!G82, "")</f>
        <v>0</v>
      </c>
      <c r="C58" t="str">
        <f>IFERROR(
IF(INDEX(Data2!B:B, MATCH(B58, Data2!D:D, 0))&lt;DATE(2023,9,19), "前",
 IF(INDEX(Data2!B:B, MATCH(B58, Data2!D:D, 0))=DATE(2023,9,19), "同日", "後")),"")</f>
        <v/>
      </c>
      <c r="D58" t="str">
        <f>IFERROR(
INDEX(Data2!C:C, MATCH(B58, Data2!D:D, 0)),"")</f>
        <v/>
      </c>
      <c r="E58">
        <f>Data1!A82</f>
        <v>2</v>
      </c>
      <c r="F58" t="b">
        <f>Data1!B82</f>
        <v>1</v>
      </c>
      <c r="G58">
        <f>IF(Data1!C82&lt;DATE(2023,9,19), 1, IF(Data1!C82=DATE(2023,9,19), 0, -1))</f>
        <v>0</v>
      </c>
      <c r="H58">
        <f>IF(Data1!D82&lt;DATE(2023,9,19), -1, IF(Data1!D82=DATE(2023,9,19), 0, 1))</f>
        <v>0</v>
      </c>
      <c r="I58" t="b">
        <f>Data1!F82</f>
        <v>1</v>
      </c>
      <c r="K58" t="str">
        <f>IF(G58 &gt;= 0,
IF(AND(H58 &gt;= 0,E58&lt;&gt;2),
IF(OR(
AND(F58=TRUE,I58=TRUE,E58=0),
AND(F58=TRUE,I58=TRUE,E58=1,C58&lt;&gt;0),
AND(F58=FALSE,E58=1,AND(C58&lt;&gt;0,C58&lt;&gt;1)),
AND(F58=FALSE,E58=0)
),"表示対象","期間後"),
IF(E58=2,
IF(OR(AND(F58=TRUE,OR(C58="",D58&lt;&gt;0)),AND(F58=FALSE,OR(C58=-1,C58=""))),"表示対象(重タスク)","終了済"),"期間後")),"開始前")</f>
        <v>表示対象(重タスク)</v>
      </c>
    </row>
    <row r="59" spans="1:11" x14ac:dyDescent="0.4">
      <c r="A59">
        <f>Data1!E83</f>
        <v>0</v>
      </c>
      <c r="B59">
        <f>IFERROR(Data1!G83, "")</f>
        <v>0</v>
      </c>
      <c r="C59" t="str">
        <f>IFERROR(
IF(INDEX(Data2!B:B, MATCH(B59, Data2!D:D, 0))&lt;DATE(2023,9,19), "前",
 IF(INDEX(Data2!B:B, MATCH(B59, Data2!D:D, 0))=DATE(2023,9,19), "同日", "後")),"")</f>
        <v/>
      </c>
      <c r="D59" t="str">
        <f>IFERROR(
INDEX(Data2!C:C, MATCH(B59, Data2!D:D, 0)),"")</f>
        <v/>
      </c>
      <c r="E59">
        <f>Data1!A83</f>
        <v>2</v>
      </c>
      <c r="F59" t="b">
        <f>Data1!B83</f>
        <v>1</v>
      </c>
      <c r="G59">
        <f>IF(Data1!C83&lt;DATE(2023,9,19), 1, IF(Data1!C83=DATE(2023,9,19), 0, -1))</f>
        <v>0</v>
      </c>
      <c r="H59">
        <f>IF(Data1!D83&lt;DATE(2023,9,19), -1, IF(Data1!D83=DATE(2023,9,19), 0, 1))</f>
        <v>0</v>
      </c>
      <c r="I59" t="b">
        <f>Data1!F83</f>
        <v>0</v>
      </c>
      <c r="K59" t="str">
        <f>IF(G59 &gt;= 0,
IF(AND(H59 &gt;= 0,E59&lt;&gt;2),
IF(OR(
AND(F59=TRUE,I59=TRUE,E59=0),
AND(F59=TRUE,I59=TRUE,E59=1,C59&lt;&gt;0),
AND(F59=FALSE,E59=1,AND(C59&lt;&gt;0,C59&lt;&gt;1)),
AND(F59=FALSE,E59=0)
),"表示対象","期間後"),
IF(E59=2,
IF(OR(AND(F59=TRUE,OR(C59="",D59&lt;&gt;0)),AND(F59=FALSE,OR(C59=-1,C59=""))),"表示対象(重タスク)","終了済"),"期間後")),"開始前")</f>
        <v>表示対象(重タスク)</v>
      </c>
    </row>
    <row r="60" spans="1:11" x14ac:dyDescent="0.4">
      <c r="A60">
        <f>Data1!E100</f>
        <v>0</v>
      </c>
      <c r="B60">
        <f>IFERROR(Data1!G100, "")</f>
        <v>0</v>
      </c>
      <c r="C60" t="str">
        <f>IFERROR(
IF(INDEX(Data2!B:B, MATCH(B60, Data2!D:D, 0))&lt;DATE(2023,9,19), "前",
 IF(INDEX(Data2!B:B, MATCH(B60, Data2!D:D, 0))=DATE(2023,9,19), "同日", "後")),"")</f>
        <v/>
      </c>
      <c r="D60" t="str">
        <f>IFERROR(
INDEX(Data2!C:C, MATCH(B60, Data2!D:D, 0)),"")</f>
        <v/>
      </c>
      <c r="E60">
        <f>Data1!A100</f>
        <v>2</v>
      </c>
      <c r="F60" t="b">
        <f>Data1!B100</f>
        <v>0</v>
      </c>
      <c r="G60">
        <f>IF(Data1!C100&lt;DATE(2023,9,19), 1, IF(Data1!C100=DATE(2023,9,19), 0, -1))</f>
        <v>0</v>
      </c>
      <c r="H60">
        <f>IF(Data1!D100&lt;DATE(2023,9,19), -1, IF(Data1!D100=DATE(2023,9,19), 0, 1))</f>
        <v>0</v>
      </c>
      <c r="I60" t="b">
        <f>Data1!F100</f>
        <v>1</v>
      </c>
      <c r="K60" t="str">
        <f>IF(G60 &gt;= 0,
IF(AND(H60 &gt;= 0,E60&lt;&gt;2),
IF(OR(
AND(F60=TRUE,I60=TRUE,E60=0),
AND(F60=TRUE,I60=TRUE,E60=1,C60&lt;&gt;0),
AND(F60=FALSE,E60=1,AND(C60&lt;&gt;0,C60&lt;&gt;1)),
AND(F60=FALSE,E60=0)
),"表示対象","期間後"),
IF(E60=2,
IF(OR(AND(F60=TRUE,OR(C60="",D60&lt;&gt;0)),AND(F60=FALSE,OR(C60=-1,C60=""))),"表示対象(重タスク)","終了済"),"期間後")),"開始前")</f>
        <v>表示対象(重タスク)</v>
      </c>
    </row>
    <row r="61" spans="1:11" x14ac:dyDescent="0.4">
      <c r="A61">
        <f>Data1!E101</f>
        <v>0</v>
      </c>
      <c r="B61">
        <f>IFERROR(Data1!G101, "")</f>
        <v>0</v>
      </c>
      <c r="C61" t="str">
        <f>IFERROR(
IF(INDEX(Data2!B:B, MATCH(B61, Data2!D:D, 0))&lt;DATE(2023,9,19), "前",
 IF(INDEX(Data2!B:B, MATCH(B61, Data2!D:D, 0))=DATE(2023,9,19), "同日", "後")),"")</f>
        <v/>
      </c>
      <c r="D61" t="str">
        <f>IFERROR(
INDEX(Data2!C:C, MATCH(B61, Data2!D:D, 0)),"")</f>
        <v/>
      </c>
      <c r="E61">
        <f>Data1!A101</f>
        <v>2</v>
      </c>
      <c r="F61" t="b">
        <f>Data1!B101</f>
        <v>0</v>
      </c>
      <c r="G61">
        <f>IF(Data1!C101&lt;DATE(2023,9,19), 1, IF(Data1!C101=DATE(2023,9,19), 0, -1))</f>
        <v>0</v>
      </c>
      <c r="H61">
        <f>IF(Data1!D101&lt;DATE(2023,9,19), -1, IF(Data1!D101=DATE(2023,9,19), 0, 1))</f>
        <v>0</v>
      </c>
      <c r="I61" t="b">
        <f>Data1!F101</f>
        <v>0</v>
      </c>
      <c r="K61" t="str">
        <f>IF(G61 &gt;= 0,
IF(AND(H61 &gt;= 0,E61&lt;&gt;2),
IF(OR(
AND(F61=TRUE,I61=TRUE,E61=0),
AND(F61=TRUE,I61=TRUE,E61=1,C61&lt;&gt;0),
AND(F61=FALSE,E61=1,AND(C61&lt;&gt;0,C61&lt;&gt;1)),
AND(F61=FALSE,E61=0)
),"表示対象","期間後"),
IF(E61=2,
IF(OR(AND(F61=TRUE,OR(C61="",D61&lt;&gt;0)),AND(F61=FALSE,OR(C61=-1,C61=""))),"表示対象(重タスク)","終了済"),"期間後")),"開始前")</f>
        <v>表示対象(重タスク)</v>
      </c>
    </row>
    <row r="62" spans="1:11" x14ac:dyDescent="0.4">
      <c r="A62">
        <f>Data1!E12</f>
        <v>0</v>
      </c>
      <c r="B62">
        <f>IFERROR(Data1!G12, "")</f>
        <v>0</v>
      </c>
      <c r="C62" t="str">
        <f>IFERROR(
IF(INDEX(Data2!B:B, MATCH(B62, Data2!D:D, 0))&lt;DATE(2023,9,19), "前",
 IF(INDEX(Data2!B:B, MATCH(B62, Data2!D:D, 0))=DATE(2023,9,19), "同日", "後")),"")</f>
        <v/>
      </c>
      <c r="D62" t="str">
        <f>IFERROR(
INDEX(Data2!C:C, MATCH(B62, Data2!D:D, 0)),"")</f>
        <v/>
      </c>
      <c r="E62">
        <f>Data1!A12</f>
        <v>0</v>
      </c>
      <c r="F62" t="b">
        <f>Data1!B12</f>
        <v>1</v>
      </c>
      <c r="G62">
        <f>IF(Data1!C12&lt;DATE(2023,9,19), 1, IF(Data1!C12=DATE(2023,9,19), 0, -1))</f>
        <v>0</v>
      </c>
      <c r="H62">
        <f>IF(Data1!D12&lt;DATE(2023,9,19), -1, IF(Data1!D12=DATE(2023,9,19), 0, 1))</f>
        <v>1</v>
      </c>
      <c r="I62" t="b">
        <f>Data1!F12</f>
        <v>1</v>
      </c>
      <c r="K62" t="str">
        <f>IF(G62 &gt;= 0,
IF(AND(H62 &gt;= 0,E62&lt;&gt;2),
IF(OR(
AND(F62=TRUE,I62=TRUE,E62=0),
AND(F62=TRUE,I62=TRUE,E62=1,C62&lt;&gt;0),
AND(F62=FALSE,E62=1,AND(C62&lt;&gt;0,C62&lt;&gt;1)),
AND(F62=FALSE,E62=0)
),"表示対象","期間後"),
IF(E62=2,
IF(OR(AND(F62=TRUE,OR(C62="",D62&lt;&gt;0)),AND(F62=FALSE,OR(C62=-1,C62=""))),"表示対象(重タスク)","終了済"),"期間後")),"開始前")</f>
        <v>表示対象</v>
      </c>
    </row>
    <row r="63" spans="1:11" x14ac:dyDescent="0.4">
      <c r="A63">
        <f>Data1!E13</f>
        <v>0</v>
      </c>
      <c r="B63">
        <f>IFERROR(Data1!G13, "")</f>
        <v>0</v>
      </c>
      <c r="C63" t="str">
        <f>IFERROR(
IF(INDEX(Data2!B:B, MATCH(B63, Data2!D:D, 0))&lt;DATE(2023,9,19), "前",
 IF(INDEX(Data2!B:B, MATCH(B63, Data2!D:D, 0))=DATE(2023,9,19), "同日", "後")),"")</f>
        <v/>
      </c>
      <c r="D63" t="str">
        <f>IFERROR(
INDEX(Data2!C:C, MATCH(B63, Data2!D:D, 0)),"")</f>
        <v/>
      </c>
      <c r="E63">
        <f>Data1!A13</f>
        <v>0</v>
      </c>
      <c r="F63" t="b">
        <f>Data1!B13</f>
        <v>1</v>
      </c>
      <c r="G63">
        <f>IF(Data1!C13&lt;DATE(2023,9,19), 1, IF(Data1!C13=DATE(2023,9,19), 0, -1))</f>
        <v>0</v>
      </c>
      <c r="H63">
        <f>IF(Data1!D13&lt;DATE(2023,9,19), -1, IF(Data1!D13=DATE(2023,9,19), 0, 1))</f>
        <v>1</v>
      </c>
      <c r="I63" t="b">
        <f>Data1!F13</f>
        <v>0</v>
      </c>
      <c r="K63" t="str">
        <f>IF(G63 &gt;= 0,
IF(AND(H63 &gt;= 0,E63&lt;&gt;2),
IF(OR(
AND(F63=TRUE,I63=TRUE,E63=0),
AND(F63=TRUE,I63=TRUE,E63=1,C63&lt;&gt;0),
AND(F63=FALSE,E63=1,AND(C63&lt;&gt;0,C63&lt;&gt;1)),
AND(F63=FALSE,E63=0)
),"表示対象","期間後"),
IF(E63=2,
IF(OR(AND(F63=TRUE,OR(C63="",D63&lt;&gt;0)),AND(F63=FALSE,OR(C63=-1,C63=""))),"表示対象(重タスク)","終了済"),"期間後")),"開始前")</f>
        <v>期間後</v>
      </c>
    </row>
    <row r="64" spans="1:11" x14ac:dyDescent="0.4">
      <c r="A64">
        <f>Data1!E30</f>
        <v>0</v>
      </c>
      <c r="B64">
        <f>IFERROR(Data1!G30, "")</f>
        <v>0</v>
      </c>
      <c r="C64" t="str">
        <f>IFERROR(
IF(INDEX(Data2!B:B, MATCH(B64, Data2!D:D, 0))&lt;DATE(2023,9,19), "前",
 IF(INDEX(Data2!B:B, MATCH(B64, Data2!D:D, 0))=DATE(2023,9,19), "同日", "後")),"")</f>
        <v/>
      </c>
      <c r="D64" t="str">
        <f>IFERROR(
INDEX(Data2!C:C, MATCH(B64, Data2!D:D, 0)),"")</f>
        <v/>
      </c>
      <c r="E64">
        <f>Data1!A30</f>
        <v>0</v>
      </c>
      <c r="F64" t="b">
        <f>Data1!B30</f>
        <v>0</v>
      </c>
      <c r="G64">
        <f>IF(Data1!C30&lt;DATE(2023,9,19), 1, IF(Data1!C30=DATE(2023,9,19), 0, -1))</f>
        <v>0</v>
      </c>
      <c r="H64">
        <f>IF(Data1!D30&lt;DATE(2023,9,19), -1, IF(Data1!D30=DATE(2023,9,19), 0, 1))</f>
        <v>1</v>
      </c>
      <c r="I64" t="b">
        <f>Data1!F30</f>
        <v>1</v>
      </c>
      <c r="K64" t="str">
        <f>IF(G64 &gt;= 0,
IF(AND(H64 &gt;= 0,E64&lt;&gt;2),
IF(OR(
AND(F64=TRUE,I64=TRUE,E64=0),
AND(F64=TRUE,I64=TRUE,E64=1,C64&lt;&gt;0),
AND(F64=FALSE,E64=1,AND(C64&lt;&gt;0,C64&lt;&gt;1)),
AND(F64=FALSE,E64=0)
),"表示対象","期間後"),
IF(E64=2,
IF(OR(AND(F64=TRUE,OR(C64="",D64&lt;&gt;0)),AND(F64=FALSE,OR(C64=-1,C64=""))),"表示対象(重タスク)","終了済"),"期間後")),"開始前")</f>
        <v>表示対象</v>
      </c>
    </row>
    <row r="65" spans="1:11" x14ac:dyDescent="0.4">
      <c r="A65">
        <f>Data1!E31</f>
        <v>0</v>
      </c>
      <c r="B65">
        <f>IFERROR(Data1!G31, "")</f>
        <v>0</v>
      </c>
      <c r="C65" t="str">
        <f>IFERROR(
IF(INDEX(Data2!B:B, MATCH(B65, Data2!D:D, 0))&lt;DATE(2023,9,19), "前",
 IF(INDEX(Data2!B:B, MATCH(B65, Data2!D:D, 0))=DATE(2023,9,19), "同日", "後")),"")</f>
        <v/>
      </c>
      <c r="D65" t="str">
        <f>IFERROR(
INDEX(Data2!C:C, MATCH(B65, Data2!D:D, 0)),"")</f>
        <v/>
      </c>
      <c r="E65">
        <f>Data1!A31</f>
        <v>0</v>
      </c>
      <c r="F65" t="b">
        <f>Data1!B31</f>
        <v>0</v>
      </c>
      <c r="G65">
        <f>IF(Data1!C31&lt;DATE(2023,9,19), 1, IF(Data1!C31=DATE(2023,9,19), 0, -1))</f>
        <v>0</v>
      </c>
      <c r="H65">
        <f>IF(Data1!D31&lt;DATE(2023,9,19), -1, IF(Data1!D31=DATE(2023,9,19), 0, 1))</f>
        <v>1</v>
      </c>
      <c r="I65" t="b">
        <f>Data1!F31</f>
        <v>0</v>
      </c>
      <c r="K65" t="str">
        <f>IF(G65 &gt;= 0,
IF(AND(H65 &gt;= 0,E65&lt;&gt;2),
IF(OR(
AND(F65=TRUE,I65=TRUE,E65=0),
AND(F65=TRUE,I65=TRUE,E65=1,C65&lt;&gt;0),
AND(F65=FALSE,E65=1,AND(C65&lt;&gt;0,C65&lt;&gt;1)),
AND(F65=FALSE,E65=0)
),"表示対象","期間後"),
IF(E65=2,
IF(OR(AND(F65=TRUE,OR(C65="",D65&lt;&gt;0)),AND(F65=FALSE,OR(C65=-1,C65=""))),"表示対象(重タスク)","終了済"),"期間後")),"開始前")</f>
        <v>表示対象</v>
      </c>
    </row>
    <row r="66" spans="1:11" x14ac:dyDescent="0.4">
      <c r="A66">
        <f>Data1!E48</f>
        <v>0</v>
      </c>
      <c r="B66">
        <f>IFERROR(Data1!G48, "")</f>
        <v>0</v>
      </c>
      <c r="C66" t="str">
        <f>IFERROR(
IF(INDEX(Data2!B:B, MATCH(B66, Data2!D:D, 0))&lt;DATE(2023,9,19), "前",
 IF(INDEX(Data2!B:B, MATCH(B66, Data2!D:D, 0))=DATE(2023,9,19), "同日", "後")),"")</f>
        <v/>
      </c>
      <c r="D66" t="str">
        <f>IFERROR(
INDEX(Data2!C:C, MATCH(B66, Data2!D:D, 0)),"")</f>
        <v/>
      </c>
      <c r="E66">
        <f>Data1!A48</f>
        <v>1</v>
      </c>
      <c r="F66" t="b">
        <f>Data1!B48</f>
        <v>1</v>
      </c>
      <c r="G66">
        <f>IF(Data1!C48&lt;DATE(2023,9,19), 1, IF(Data1!C48=DATE(2023,9,19), 0, -1))</f>
        <v>0</v>
      </c>
      <c r="H66">
        <f>IF(Data1!D48&lt;DATE(2023,9,19), -1, IF(Data1!D48=DATE(2023,9,19), 0, 1))</f>
        <v>1</v>
      </c>
      <c r="I66" t="b">
        <f>Data1!F48</f>
        <v>1</v>
      </c>
      <c r="K66" t="str">
        <f>IF(G66 &gt;= 0,
IF(AND(H66 &gt;= 0,E66&lt;&gt;2),
IF(OR(
AND(F66=TRUE,I66=TRUE,E66=0),
AND(F66=TRUE,I66=TRUE,E66=1,C66&lt;&gt;0),
AND(F66=FALSE,E66=1,AND(C66&lt;&gt;0,C66&lt;&gt;1)),
AND(F66=FALSE,E66=0)
),"表示対象","期間後"),
IF(E66=2,
IF(OR(AND(F66=TRUE,OR(C66="",D66&lt;&gt;0)),AND(F66=FALSE,OR(C66=-1,C66=""))),"表示対象(重タスク)","終了済"),"期間後")),"開始前")</f>
        <v>表示対象</v>
      </c>
    </row>
    <row r="67" spans="1:11" x14ac:dyDescent="0.4">
      <c r="A67">
        <f>Data1!E49</f>
        <v>0</v>
      </c>
      <c r="B67">
        <f>IFERROR(Data1!G49, "")</f>
        <v>0</v>
      </c>
      <c r="C67" t="str">
        <f>IFERROR(
IF(INDEX(Data2!B:B, MATCH(B67, Data2!D:D, 0))&lt;DATE(2023,9,19), "前",
 IF(INDEX(Data2!B:B, MATCH(B67, Data2!D:D, 0))=DATE(2023,9,19), "同日", "後")),"")</f>
        <v/>
      </c>
      <c r="D67" t="str">
        <f>IFERROR(
INDEX(Data2!C:C, MATCH(B67, Data2!D:D, 0)),"")</f>
        <v/>
      </c>
      <c r="E67">
        <f>Data1!A49</f>
        <v>1</v>
      </c>
      <c r="F67" t="b">
        <f>Data1!B49</f>
        <v>1</v>
      </c>
      <c r="G67">
        <f>IF(Data1!C49&lt;DATE(2023,9,19), 1, IF(Data1!C49=DATE(2023,9,19), 0, -1))</f>
        <v>0</v>
      </c>
      <c r="H67">
        <f>IF(Data1!D49&lt;DATE(2023,9,19), -1, IF(Data1!D49=DATE(2023,9,19), 0, 1))</f>
        <v>1</v>
      </c>
      <c r="I67" t="b">
        <f>Data1!F49</f>
        <v>0</v>
      </c>
      <c r="K67" t="str">
        <f>IF(G67 &gt;= 0,
IF(AND(H67 &gt;= 0,E67&lt;&gt;2),
IF(OR(
AND(F67=TRUE,I67=TRUE,E67=0),
AND(F67=TRUE,I67=TRUE,E67=1,C67&lt;&gt;0),
AND(F67=FALSE,E67=1,AND(C67&lt;&gt;0,C67&lt;&gt;1)),
AND(F67=FALSE,E67=0)
),"表示対象","期間後"),
IF(E67=2,
IF(OR(AND(F67=TRUE,OR(C67="",D67&lt;&gt;0)),AND(F67=FALSE,OR(C67=-1,C67=""))),"表示対象(重タスク)","終了済"),"期間後")),"開始前")</f>
        <v>期間後</v>
      </c>
    </row>
    <row r="68" spans="1:11" x14ac:dyDescent="0.4">
      <c r="A68">
        <f>Data1!E66</f>
        <v>0</v>
      </c>
      <c r="B68">
        <f>IFERROR(Data1!G66, "")</f>
        <v>0</v>
      </c>
      <c r="C68" t="str">
        <f>IFERROR(
IF(INDEX(Data2!B:B, MATCH(B68, Data2!D:D, 0))&lt;DATE(2023,9,19), "前",
 IF(INDEX(Data2!B:B, MATCH(B68, Data2!D:D, 0))=DATE(2023,9,19), "同日", "後")),"")</f>
        <v/>
      </c>
      <c r="D68" t="str">
        <f>IFERROR(
INDEX(Data2!C:C, MATCH(B68, Data2!D:D, 0)),"")</f>
        <v/>
      </c>
      <c r="E68">
        <f>Data1!A66</f>
        <v>1</v>
      </c>
      <c r="F68" t="b">
        <f>Data1!B66</f>
        <v>0</v>
      </c>
      <c r="G68">
        <f>IF(Data1!C66&lt;DATE(2023,9,19), 1, IF(Data1!C66=DATE(2023,9,19), 0, -1))</f>
        <v>0</v>
      </c>
      <c r="H68">
        <f>IF(Data1!D66&lt;DATE(2023,9,19), -1, IF(Data1!D66=DATE(2023,9,19), 0, 1))</f>
        <v>1</v>
      </c>
      <c r="I68" t="b">
        <f>Data1!F66</f>
        <v>1</v>
      </c>
      <c r="K68" t="str">
        <f>IF(G68 &gt;= 0,
IF(AND(H68 &gt;= 0,E68&lt;&gt;2),
IF(OR(
AND(F68=TRUE,I68=TRUE,E68=0),
AND(F68=TRUE,I68=TRUE,E68=1,C68&lt;&gt;0),
AND(F68=FALSE,E68=1,AND(C68&lt;&gt;0,C68&lt;&gt;1)),
AND(F68=FALSE,E68=0)
),"表示対象","期間後"),
IF(E68=2,
IF(OR(AND(F68=TRUE,OR(C68="",D68&lt;&gt;0)),AND(F68=FALSE,OR(C68=-1,C68=""))),"表示対象(重タスク)","終了済"),"期間後")),"開始前")</f>
        <v>表示対象</v>
      </c>
    </row>
    <row r="69" spans="1:11" x14ac:dyDescent="0.4">
      <c r="A69">
        <f>Data1!E67</f>
        <v>0</v>
      </c>
      <c r="B69">
        <f>IFERROR(Data1!G67, "")</f>
        <v>0</v>
      </c>
      <c r="C69" t="str">
        <f>IFERROR(
IF(INDEX(Data2!B:B, MATCH(B69, Data2!D:D, 0))&lt;DATE(2023,9,19), "前",
 IF(INDEX(Data2!B:B, MATCH(B69, Data2!D:D, 0))=DATE(2023,9,19), "同日", "後")),"")</f>
        <v/>
      </c>
      <c r="D69" t="str">
        <f>IFERROR(
INDEX(Data2!C:C, MATCH(B69, Data2!D:D, 0)),"")</f>
        <v/>
      </c>
      <c r="E69">
        <f>Data1!A67</f>
        <v>1</v>
      </c>
      <c r="F69" t="b">
        <f>Data1!B67</f>
        <v>0</v>
      </c>
      <c r="G69">
        <f>IF(Data1!C67&lt;DATE(2023,9,19), 1, IF(Data1!C67=DATE(2023,9,19), 0, -1))</f>
        <v>0</v>
      </c>
      <c r="H69">
        <f>IF(Data1!D67&lt;DATE(2023,9,19), -1, IF(Data1!D67=DATE(2023,9,19), 0, 1))</f>
        <v>1</v>
      </c>
      <c r="I69" t="b">
        <f>Data1!F67</f>
        <v>0</v>
      </c>
      <c r="K69" t="str">
        <f>IF(G69 &gt;= 0,
IF(AND(H69 &gt;= 0,E69&lt;&gt;2),
IF(OR(
AND(F69=TRUE,I69=TRUE,E69=0),
AND(F69=TRUE,I69=TRUE,E69=1,C69&lt;&gt;0),
AND(F69=FALSE,E69=1,AND(C69&lt;&gt;0,C69&lt;&gt;1)),
AND(F69=FALSE,E69=0)
),"表示対象","期間後"),
IF(E69=2,
IF(OR(AND(F69=TRUE,OR(C69="",D69&lt;&gt;0)),AND(F69=FALSE,OR(C69=-1,C69=""))),"表示対象(重タスク)","終了済"),"期間後")),"開始前")</f>
        <v>表示対象</v>
      </c>
    </row>
    <row r="70" spans="1:11" x14ac:dyDescent="0.4">
      <c r="A70">
        <f>Data1!E84</f>
        <v>0</v>
      </c>
      <c r="B70">
        <f>IFERROR(Data1!G84, "")</f>
        <v>0</v>
      </c>
      <c r="C70" t="str">
        <f>IFERROR(
IF(INDEX(Data2!B:B, MATCH(B70, Data2!D:D, 0))&lt;DATE(2023,9,19), "前",
 IF(INDEX(Data2!B:B, MATCH(B70, Data2!D:D, 0))=DATE(2023,9,19), "同日", "後")),"")</f>
        <v/>
      </c>
      <c r="D70" t="str">
        <f>IFERROR(
INDEX(Data2!C:C, MATCH(B70, Data2!D:D, 0)),"")</f>
        <v/>
      </c>
      <c r="E70">
        <f>Data1!A84</f>
        <v>2</v>
      </c>
      <c r="F70" t="b">
        <f>Data1!B84</f>
        <v>1</v>
      </c>
      <c r="G70">
        <f>IF(Data1!C84&lt;DATE(2023,9,19), 1, IF(Data1!C84=DATE(2023,9,19), 0, -1))</f>
        <v>0</v>
      </c>
      <c r="H70">
        <f>IF(Data1!D84&lt;DATE(2023,9,19), -1, IF(Data1!D84=DATE(2023,9,19), 0, 1))</f>
        <v>1</v>
      </c>
      <c r="I70" t="b">
        <f>Data1!F84</f>
        <v>1</v>
      </c>
      <c r="K70" t="str">
        <f>IF(G70 &gt;= 0,
IF(AND(H70 &gt;= 0,E70&lt;&gt;2),
IF(OR(
AND(F70=TRUE,I70=TRUE,E70=0),
AND(F70=TRUE,I70=TRUE,E70=1,C70&lt;&gt;0),
AND(F70=FALSE,E70=1,AND(C70&lt;&gt;0,C70&lt;&gt;1)),
AND(F70=FALSE,E70=0)
),"表示対象","期間後"),
IF(E70=2,
IF(OR(AND(F70=TRUE,OR(C70="",D70&lt;&gt;0)),AND(F70=FALSE,OR(C70=-1,C70=""))),"表示対象(重タスク)","終了済"),"期間後")),"開始前")</f>
        <v>表示対象(重タスク)</v>
      </c>
    </row>
    <row r="71" spans="1:11" x14ac:dyDescent="0.4">
      <c r="A71">
        <f>Data1!E85</f>
        <v>0</v>
      </c>
      <c r="B71">
        <f>IFERROR(Data1!G85, "")</f>
        <v>0</v>
      </c>
      <c r="C71" t="str">
        <f>IFERROR(
IF(INDEX(Data2!B:B, MATCH(B71, Data2!D:D, 0))&lt;DATE(2023,9,19), "前",
 IF(INDEX(Data2!B:B, MATCH(B71, Data2!D:D, 0))=DATE(2023,9,19), "同日", "後")),"")</f>
        <v/>
      </c>
      <c r="D71" t="str">
        <f>IFERROR(
INDEX(Data2!C:C, MATCH(B71, Data2!D:D, 0)),"")</f>
        <v/>
      </c>
      <c r="E71">
        <f>Data1!A85</f>
        <v>2</v>
      </c>
      <c r="F71" t="b">
        <f>Data1!B85</f>
        <v>1</v>
      </c>
      <c r="G71">
        <f>IF(Data1!C85&lt;DATE(2023,9,19), 1, IF(Data1!C85=DATE(2023,9,19), 0, -1))</f>
        <v>0</v>
      </c>
      <c r="H71">
        <f>IF(Data1!D85&lt;DATE(2023,9,19), -1, IF(Data1!D85=DATE(2023,9,19), 0, 1))</f>
        <v>1</v>
      </c>
      <c r="I71" t="b">
        <f>Data1!F85</f>
        <v>0</v>
      </c>
      <c r="K71" t="str">
        <f>IF(G71 &gt;= 0,
IF(AND(H71 &gt;= 0,E71&lt;&gt;2),
IF(OR(
AND(F71=TRUE,I71=TRUE,E71=0),
AND(F71=TRUE,I71=TRUE,E71=1,C71&lt;&gt;0),
AND(F71=FALSE,E71=1,AND(C71&lt;&gt;0,C71&lt;&gt;1)),
AND(F71=FALSE,E71=0)
),"表示対象","期間後"),
IF(E71=2,
IF(OR(AND(F71=TRUE,OR(C71="",D71&lt;&gt;0)),AND(F71=FALSE,OR(C71=-1,C71=""))),"表示対象(重タスク)","終了済"),"期間後")),"開始前")</f>
        <v>表示対象(重タスク)</v>
      </c>
    </row>
    <row r="72" spans="1:11" x14ac:dyDescent="0.4">
      <c r="A72">
        <f>Data1!E102</f>
        <v>0</v>
      </c>
      <c r="B72">
        <f>IFERROR(Data1!G102, "")</f>
        <v>0</v>
      </c>
      <c r="C72" t="str">
        <f>IFERROR(
IF(INDEX(Data2!B:B, MATCH(B72, Data2!D:D, 0))&lt;DATE(2023,9,19), "前",
 IF(INDEX(Data2!B:B, MATCH(B72, Data2!D:D, 0))=DATE(2023,9,19), "同日", "後")),"")</f>
        <v/>
      </c>
      <c r="D72" t="str">
        <f>IFERROR(
INDEX(Data2!C:C, MATCH(B72, Data2!D:D, 0)),"")</f>
        <v/>
      </c>
      <c r="E72">
        <f>Data1!A102</f>
        <v>2</v>
      </c>
      <c r="F72" t="b">
        <f>Data1!B102</f>
        <v>0</v>
      </c>
      <c r="G72">
        <f>IF(Data1!C102&lt;DATE(2023,9,19), 1, IF(Data1!C102=DATE(2023,9,19), 0, -1))</f>
        <v>0</v>
      </c>
      <c r="H72">
        <f>IF(Data1!D102&lt;DATE(2023,9,19), -1, IF(Data1!D102=DATE(2023,9,19), 0, 1))</f>
        <v>1</v>
      </c>
      <c r="I72" t="b">
        <f>Data1!F102</f>
        <v>1</v>
      </c>
      <c r="K72" t="str">
        <f>IF(G72 &gt;= 0,
IF(AND(H72 &gt;= 0,E72&lt;&gt;2),
IF(OR(
AND(F72=TRUE,I72=TRUE,E72=0),
AND(F72=TRUE,I72=TRUE,E72=1,C72&lt;&gt;0),
AND(F72=FALSE,E72=1,AND(C72&lt;&gt;0,C72&lt;&gt;1)),
AND(F72=FALSE,E72=0)
),"表示対象","期間後"),
IF(E72=2,
IF(OR(AND(F72=TRUE,OR(C72="",D72&lt;&gt;0)),AND(F72=FALSE,OR(C72=-1,C72=""))),"表示対象(重タスク)","終了済"),"期間後")),"開始前")</f>
        <v>表示対象(重タスク)</v>
      </c>
    </row>
    <row r="73" spans="1:11" x14ac:dyDescent="0.4">
      <c r="A73">
        <f>Data1!E103</f>
        <v>0</v>
      </c>
      <c r="B73">
        <f>IFERROR(Data1!G103, "")</f>
        <v>0</v>
      </c>
      <c r="C73" t="str">
        <f>IFERROR(
IF(INDEX(Data2!B:B, MATCH(B73, Data2!D:D, 0))&lt;DATE(2023,9,19), "前",
 IF(INDEX(Data2!B:B, MATCH(B73, Data2!D:D, 0))=DATE(2023,9,19), "同日", "後")),"")</f>
        <v/>
      </c>
      <c r="D73" t="str">
        <f>IFERROR(
INDEX(Data2!C:C, MATCH(B73, Data2!D:D, 0)),"")</f>
        <v/>
      </c>
      <c r="E73">
        <f>Data1!A103</f>
        <v>2</v>
      </c>
      <c r="F73" t="b">
        <f>Data1!B103</f>
        <v>0</v>
      </c>
      <c r="G73">
        <f>IF(Data1!C103&lt;DATE(2023,9,19), 1, IF(Data1!C103=DATE(2023,9,19), 0, -1))</f>
        <v>0</v>
      </c>
      <c r="H73">
        <f>IF(Data1!D103&lt;DATE(2023,9,19), -1, IF(Data1!D103=DATE(2023,9,19), 0, 1))</f>
        <v>1</v>
      </c>
      <c r="I73" t="b">
        <f>Data1!F103</f>
        <v>0</v>
      </c>
      <c r="K73" t="str">
        <f>IF(G73 &gt;= 0,
IF(AND(H73 &gt;= 0,E73&lt;&gt;2),
IF(OR(
AND(F73=TRUE,I73=TRUE,E73=0),
AND(F73=TRUE,I73=TRUE,E73=1,C73&lt;&gt;0),
AND(F73=FALSE,E73=1,AND(C73&lt;&gt;0,C73&lt;&gt;1)),
AND(F73=FALSE,E73=0)
),"表示対象","期間後"),
IF(E73=2,
IF(OR(AND(F73=TRUE,OR(C73="",D73&lt;&gt;0)),AND(F73=FALSE,OR(C73=-1,C73=""))),"表示対象(重タスク)","終了済"),"期間後")),"開始前")</f>
        <v>表示対象(重タスク)</v>
      </c>
    </row>
    <row r="74" spans="1:11" x14ac:dyDescent="0.4">
      <c r="A74">
        <f>Data1!E2</f>
        <v>0</v>
      </c>
      <c r="B74">
        <f>IFERROR(Data1!G2, "")</f>
        <v>0</v>
      </c>
      <c r="C74" t="str">
        <f>IFERROR(
IF(INDEX(Data2!B:B, MATCH(B74, Data2!D:D, 0))&lt;DATE(2023,9,19), "前",
 IF(INDEX(Data2!B:B, MATCH(B74, Data2!D:D, 0))=DATE(2023,9,19), "同日", "後")),"")</f>
        <v/>
      </c>
      <c r="D74" t="str">
        <f>IFERROR(
INDEX(Data2!C:C, MATCH(B74, Data2!D:D, 0)),"")</f>
        <v/>
      </c>
      <c r="E74">
        <f>Data1!A2</f>
        <v>0</v>
      </c>
      <c r="F74" t="b">
        <f>Data1!B2</f>
        <v>1</v>
      </c>
      <c r="G74">
        <f>IF(Data1!C2&lt;DATE(2023,9,19), 1, IF(Data1!C2=DATE(2023,9,19), 0, -1))</f>
        <v>1</v>
      </c>
      <c r="H74">
        <f>IF(Data1!D2&lt;DATE(2023,9,19), -1, IF(Data1!D2=DATE(2023,9,19), 0, 1))</f>
        <v>-1</v>
      </c>
      <c r="I74" t="b">
        <f>Data1!F2</f>
        <v>1</v>
      </c>
      <c r="K74" t="str">
        <f>IF(G74 &gt;= 0,
IF(AND(H74 &gt;= 0,E74&lt;&gt;2),
IF(OR(
AND(F74=TRUE,I74=TRUE,E74=0),
AND(F74=TRUE,I74=TRUE,E74=1,C74&lt;&gt;0),
AND(F74=FALSE,E74=1,AND(C74&lt;&gt;0,C74&lt;&gt;1)),
AND(F74=FALSE,E74=0)
),"表示対象","期間後"),
IF(E74=2,
IF(OR(AND(F74=TRUE,OR(C74="",D74&lt;&gt;0)),AND(F74=FALSE,OR(C74=-1,C74=""))),"表示対象(重タスク)","終了済"),"期間後")),"開始前")</f>
        <v>期間後</v>
      </c>
    </row>
    <row r="75" spans="1:11" x14ac:dyDescent="0.4">
      <c r="A75">
        <f>Data1!E3</f>
        <v>0</v>
      </c>
      <c r="B75">
        <f>IFERROR(Data1!G3, "")</f>
        <v>0</v>
      </c>
      <c r="C75" t="str">
        <f>IFERROR(
IF(INDEX(Data2!B:B, MATCH(B75, Data2!D:D, 0))&lt;DATE(2023,9,19), "前",
 IF(INDEX(Data2!B:B, MATCH(B75, Data2!D:D, 0))=DATE(2023,9,19), "同日", "後")),"")</f>
        <v/>
      </c>
      <c r="D75" t="str">
        <f>IFERROR(
INDEX(Data2!C:C, MATCH(B75, Data2!D:D, 0)),"")</f>
        <v/>
      </c>
      <c r="E75">
        <f>Data1!A3</f>
        <v>0</v>
      </c>
      <c r="F75" t="b">
        <f>Data1!B3</f>
        <v>1</v>
      </c>
      <c r="G75">
        <f>IF(Data1!C3&lt;DATE(2023,9,19), 1, IF(Data1!C3=DATE(2023,9,19), 0, -1))</f>
        <v>1</v>
      </c>
      <c r="H75">
        <f>IF(Data1!D3&lt;DATE(2023,9,19), -1, IF(Data1!D3=DATE(2023,9,19), 0, 1))</f>
        <v>-1</v>
      </c>
      <c r="I75" t="b">
        <f>Data1!F3</f>
        <v>0</v>
      </c>
      <c r="K75" t="str">
        <f>IF(G75 &gt;= 0,
IF(AND(H75 &gt;= 0,E75&lt;&gt;2),
IF(OR(
AND(F75=TRUE,I75=TRUE,E75=0),
AND(F75=TRUE,I75=TRUE,E75=1,C75&lt;&gt;0),
AND(F75=FALSE,E75=1,AND(C75&lt;&gt;0,C75&lt;&gt;1)),
AND(F75=FALSE,E75=0)
),"表示対象","期間後"),
IF(E75=2,
IF(OR(AND(F75=TRUE,OR(C75="",D75&lt;&gt;0)),AND(F75=FALSE,OR(C75=-1,C75=""))),"表示対象(重タスク)","終了済"),"期間後")),"開始前")</f>
        <v>期間後</v>
      </c>
    </row>
    <row r="76" spans="1:11" x14ac:dyDescent="0.4">
      <c r="A76">
        <f>Data1!E20</f>
        <v>0</v>
      </c>
      <c r="B76">
        <f>IFERROR(Data1!G20, "")</f>
        <v>0</v>
      </c>
      <c r="C76" t="str">
        <f>IFERROR(
IF(INDEX(Data2!B:B, MATCH(B76, Data2!D:D, 0))&lt;DATE(2023,9,19), "前",
 IF(INDEX(Data2!B:B, MATCH(B76, Data2!D:D, 0))=DATE(2023,9,19), "同日", "後")),"")</f>
        <v/>
      </c>
      <c r="D76" t="str">
        <f>IFERROR(
INDEX(Data2!C:C, MATCH(B76, Data2!D:D, 0)),"")</f>
        <v/>
      </c>
      <c r="E76">
        <f>Data1!A20</f>
        <v>0</v>
      </c>
      <c r="F76" t="b">
        <f>Data1!B20</f>
        <v>0</v>
      </c>
      <c r="G76">
        <f>IF(Data1!C20&lt;DATE(2023,9,19), 1, IF(Data1!C20=DATE(2023,9,19), 0, -1))</f>
        <v>1</v>
      </c>
      <c r="H76">
        <f>IF(Data1!D20&lt;DATE(2023,9,19), -1, IF(Data1!D20=DATE(2023,9,19), 0, 1))</f>
        <v>-1</v>
      </c>
      <c r="I76" t="b">
        <f>Data1!F20</f>
        <v>1</v>
      </c>
      <c r="K76" t="str">
        <f>IF(G76 &gt;= 0,
IF(AND(H76 &gt;= 0,E76&lt;&gt;2),
IF(OR(
AND(F76=TRUE,I76=TRUE,E76=0),
AND(F76=TRUE,I76=TRUE,E76=1,C76&lt;&gt;0),
AND(F76=FALSE,E76=1,AND(C76&lt;&gt;0,C76&lt;&gt;1)),
AND(F76=FALSE,E76=0)
),"表示対象","期間後"),
IF(E76=2,
IF(OR(AND(F76=TRUE,OR(C76="",D76&lt;&gt;0)),AND(F76=FALSE,OR(C76=-1,C76=""))),"表示対象(重タスク)","終了済"),"期間後")),"開始前")</f>
        <v>期間後</v>
      </c>
    </row>
    <row r="77" spans="1:11" x14ac:dyDescent="0.4">
      <c r="A77">
        <f>Data1!E21</f>
        <v>0</v>
      </c>
      <c r="B77">
        <f>IFERROR(Data1!G21, "")</f>
        <v>0</v>
      </c>
      <c r="C77" t="str">
        <f>IFERROR(
IF(INDEX(Data2!B:B, MATCH(B77, Data2!D:D, 0))&lt;DATE(2023,9,19), "前",
 IF(INDEX(Data2!B:B, MATCH(B77, Data2!D:D, 0))=DATE(2023,9,19), "同日", "後")),"")</f>
        <v/>
      </c>
      <c r="D77" t="str">
        <f>IFERROR(
INDEX(Data2!C:C, MATCH(B77, Data2!D:D, 0)),"")</f>
        <v/>
      </c>
      <c r="E77">
        <f>Data1!A21</f>
        <v>0</v>
      </c>
      <c r="F77" t="b">
        <f>Data1!B21</f>
        <v>0</v>
      </c>
      <c r="G77">
        <f>IF(Data1!C21&lt;DATE(2023,9,19), 1, IF(Data1!C21=DATE(2023,9,19), 0, -1))</f>
        <v>1</v>
      </c>
      <c r="H77">
        <f>IF(Data1!D21&lt;DATE(2023,9,19), -1, IF(Data1!D21=DATE(2023,9,19), 0, 1))</f>
        <v>-1</v>
      </c>
      <c r="I77" t="b">
        <f>Data1!F21</f>
        <v>0</v>
      </c>
      <c r="K77" t="str">
        <f>IF(G77 &gt;= 0,
IF(AND(H77 &gt;= 0,E77&lt;&gt;2),
IF(OR(
AND(F77=TRUE,I77=TRUE,E77=0),
AND(F77=TRUE,I77=TRUE,E77=1,C77&lt;&gt;0),
AND(F77=FALSE,E77=1,AND(C77&lt;&gt;0,C77&lt;&gt;1)),
AND(F77=FALSE,E77=0)
),"表示対象","期間後"),
IF(E77=2,
IF(OR(AND(F77=TRUE,OR(C77="",D77&lt;&gt;0)),AND(F77=FALSE,OR(C77=-1,C77=""))),"表示対象(重タスク)","終了済"),"期間後")),"開始前")</f>
        <v>期間後</v>
      </c>
    </row>
    <row r="78" spans="1:11" x14ac:dyDescent="0.4">
      <c r="A78">
        <f>Data1!E38</f>
        <v>0</v>
      </c>
      <c r="B78">
        <f>IFERROR(Data1!G38, "")</f>
        <v>0</v>
      </c>
      <c r="C78" t="str">
        <f>IFERROR(
IF(INDEX(Data2!B:B, MATCH(B78, Data2!D:D, 0))&lt;DATE(2023,9,19), "前",
 IF(INDEX(Data2!B:B, MATCH(B78, Data2!D:D, 0))=DATE(2023,9,19), "同日", "後")),"")</f>
        <v/>
      </c>
      <c r="D78" t="str">
        <f>IFERROR(
INDEX(Data2!C:C, MATCH(B78, Data2!D:D, 0)),"")</f>
        <v/>
      </c>
      <c r="E78">
        <f>Data1!A38</f>
        <v>1</v>
      </c>
      <c r="F78" t="b">
        <f>Data1!B38</f>
        <v>1</v>
      </c>
      <c r="G78">
        <f>IF(Data1!C38&lt;DATE(2023,9,19), 1, IF(Data1!C38=DATE(2023,9,19), 0, -1))</f>
        <v>1</v>
      </c>
      <c r="H78">
        <f>IF(Data1!D38&lt;DATE(2023,9,19), -1, IF(Data1!D38=DATE(2023,9,19), 0, 1))</f>
        <v>-1</v>
      </c>
      <c r="I78" t="b">
        <f>Data1!F38</f>
        <v>1</v>
      </c>
      <c r="K78" t="str">
        <f>IF(G78 &gt;= 0,
IF(AND(H78 &gt;= 0,E78&lt;&gt;2),
IF(OR(
AND(F78=TRUE,I78=TRUE,E78=0),
AND(F78=TRUE,I78=TRUE,E78=1,C78&lt;&gt;0),
AND(F78=FALSE,E78=1,AND(C78&lt;&gt;0,C78&lt;&gt;1)),
AND(F78=FALSE,E78=0)
),"表示対象","期間後"),
IF(E78=2,
IF(OR(AND(F78=TRUE,OR(C78="",D78&lt;&gt;0)),AND(F78=FALSE,OR(C78=-1,C78=""))),"表示対象(重タスク)","終了済"),"期間後")),"開始前")</f>
        <v>期間後</v>
      </c>
    </row>
    <row r="79" spans="1:11" x14ac:dyDescent="0.4">
      <c r="A79">
        <f>Data1!E39</f>
        <v>0</v>
      </c>
      <c r="B79">
        <f>IFERROR(Data1!G39, "")</f>
        <v>0</v>
      </c>
      <c r="C79" t="str">
        <f>IFERROR(
IF(INDEX(Data2!B:B, MATCH(B79, Data2!D:D, 0))&lt;DATE(2023,9,19), "前",
 IF(INDEX(Data2!B:B, MATCH(B79, Data2!D:D, 0))=DATE(2023,9,19), "同日", "後")),"")</f>
        <v/>
      </c>
      <c r="D79" t="str">
        <f>IFERROR(
INDEX(Data2!C:C, MATCH(B79, Data2!D:D, 0)),"")</f>
        <v/>
      </c>
      <c r="E79">
        <f>Data1!A39</f>
        <v>1</v>
      </c>
      <c r="F79" t="b">
        <f>Data1!B39</f>
        <v>1</v>
      </c>
      <c r="G79">
        <f>IF(Data1!C39&lt;DATE(2023,9,19), 1, IF(Data1!C39=DATE(2023,9,19), 0, -1))</f>
        <v>1</v>
      </c>
      <c r="H79">
        <f>IF(Data1!D39&lt;DATE(2023,9,19), -1, IF(Data1!D39=DATE(2023,9,19), 0, 1))</f>
        <v>-1</v>
      </c>
      <c r="I79" t="b">
        <f>Data1!F39</f>
        <v>0</v>
      </c>
      <c r="K79" t="str">
        <f>IF(G79 &gt;= 0,
IF(AND(H79 &gt;= 0,E79&lt;&gt;2),
IF(OR(
AND(F79=TRUE,I79=TRUE,E79=0),
AND(F79=TRUE,I79=TRUE,E79=1,C79&lt;&gt;0),
AND(F79=FALSE,E79=1,AND(C79&lt;&gt;0,C79&lt;&gt;1)),
AND(F79=FALSE,E79=0)
),"表示対象","期間後"),
IF(E79=2,
IF(OR(AND(F79=TRUE,OR(C79="",D79&lt;&gt;0)),AND(F79=FALSE,OR(C79=-1,C79=""))),"表示対象(重タスク)","終了済"),"期間後")),"開始前")</f>
        <v>期間後</v>
      </c>
    </row>
    <row r="80" spans="1:11" x14ac:dyDescent="0.4">
      <c r="A80">
        <f>Data1!E56</f>
        <v>0</v>
      </c>
      <c r="B80">
        <f>IFERROR(Data1!G56, "")</f>
        <v>0</v>
      </c>
      <c r="C80" t="str">
        <f>IFERROR(
IF(INDEX(Data2!B:B, MATCH(B80, Data2!D:D, 0))&lt;DATE(2023,9,19), "前",
 IF(INDEX(Data2!B:B, MATCH(B80, Data2!D:D, 0))=DATE(2023,9,19), "同日", "後")),"")</f>
        <v/>
      </c>
      <c r="D80" t="str">
        <f>IFERROR(
INDEX(Data2!C:C, MATCH(B80, Data2!D:D, 0)),"")</f>
        <v/>
      </c>
      <c r="E80">
        <f>Data1!A56</f>
        <v>1</v>
      </c>
      <c r="F80" t="b">
        <f>Data1!B56</f>
        <v>0</v>
      </c>
      <c r="G80">
        <f>IF(Data1!C56&lt;DATE(2023,9,19), 1, IF(Data1!C56=DATE(2023,9,19), 0, -1))</f>
        <v>1</v>
      </c>
      <c r="H80">
        <f>IF(Data1!D56&lt;DATE(2023,9,19), -1, IF(Data1!D56=DATE(2023,9,19), 0, 1))</f>
        <v>-1</v>
      </c>
      <c r="I80" t="b">
        <f>Data1!F56</f>
        <v>1</v>
      </c>
      <c r="K80" t="str">
        <f>IF(G80 &gt;= 0,
IF(AND(H80 &gt;= 0,E80&lt;&gt;2),
IF(OR(
AND(F80=TRUE,I80=TRUE,E80=0),
AND(F80=TRUE,I80=TRUE,E80=1,C80&lt;&gt;0),
AND(F80=FALSE,E80=1,AND(C80&lt;&gt;0,C80&lt;&gt;1)),
AND(F80=FALSE,E80=0)
),"表示対象","期間後"),
IF(E80=2,
IF(OR(AND(F80=TRUE,OR(C80="",D80&lt;&gt;0)),AND(F80=FALSE,OR(C80=-1,C80=""))),"表示対象(重タスク)","終了済"),"期間後")),"開始前")</f>
        <v>期間後</v>
      </c>
    </row>
    <row r="81" spans="1:11" x14ac:dyDescent="0.4">
      <c r="A81">
        <f>Data1!E57</f>
        <v>0</v>
      </c>
      <c r="B81">
        <f>IFERROR(Data1!G57, "")</f>
        <v>0</v>
      </c>
      <c r="C81" t="str">
        <f>IFERROR(
IF(INDEX(Data2!B:B, MATCH(B81, Data2!D:D, 0))&lt;DATE(2023,9,19), "前",
 IF(INDEX(Data2!B:B, MATCH(B81, Data2!D:D, 0))=DATE(2023,9,19), "同日", "後")),"")</f>
        <v/>
      </c>
      <c r="D81" t="str">
        <f>IFERROR(
INDEX(Data2!C:C, MATCH(B81, Data2!D:D, 0)),"")</f>
        <v/>
      </c>
      <c r="E81">
        <f>Data1!A57</f>
        <v>1</v>
      </c>
      <c r="F81" t="b">
        <f>Data1!B57</f>
        <v>0</v>
      </c>
      <c r="G81">
        <f>IF(Data1!C57&lt;DATE(2023,9,19), 1, IF(Data1!C57=DATE(2023,9,19), 0, -1))</f>
        <v>1</v>
      </c>
      <c r="H81">
        <f>IF(Data1!D57&lt;DATE(2023,9,19), -1, IF(Data1!D57=DATE(2023,9,19), 0, 1))</f>
        <v>-1</v>
      </c>
      <c r="I81" t="b">
        <f>Data1!F57</f>
        <v>0</v>
      </c>
      <c r="K81" t="str">
        <f>IF(G81 &gt;= 0,
IF(AND(H81 &gt;= 0,E81&lt;&gt;2),
IF(OR(
AND(F81=TRUE,I81=TRUE,E81=0),
AND(F81=TRUE,I81=TRUE,E81=1,C81&lt;&gt;0),
AND(F81=FALSE,E81=1,AND(C81&lt;&gt;0,C81&lt;&gt;1)),
AND(F81=FALSE,E81=0)
),"表示対象","期間後"),
IF(E81=2,
IF(OR(AND(F81=TRUE,OR(C81="",D81&lt;&gt;0)),AND(F81=FALSE,OR(C81=-1,C81=""))),"表示対象(重タスク)","終了済"),"期間後")),"開始前")</f>
        <v>期間後</v>
      </c>
    </row>
    <row r="82" spans="1:11" x14ac:dyDescent="0.4">
      <c r="A82">
        <f>Data1!E74</f>
        <v>0</v>
      </c>
      <c r="B82">
        <f>IFERROR(Data1!G74, "")</f>
        <v>0</v>
      </c>
      <c r="C82" t="str">
        <f>IFERROR(
IF(INDEX(Data2!B:B, MATCH(B82, Data2!D:D, 0))&lt;DATE(2023,9,19), "前",
 IF(INDEX(Data2!B:B, MATCH(B82, Data2!D:D, 0))=DATE(2023,9,19), "同日", "後")),"")</f>
        <v/>
      </c>
      <c r="D82" t="str">
        <f>IFERROR(
INDEX(Data2!C:C, MATCH(B82, Data2!D:D, 0)),"")</f>
        <v/>
      </c>
      <c r="E82">
        <f>Data1!A74</f>
        <v>2</v>
      </c>
      <c r="F82" t="b">
        <f>Data1!B74</f>
        <v>1</v>
      </c>
      <c r="G82">
        <f>IF(Data1!C74&lt;DATE(2023,9,19), 1, IF(Data1!C74=DATE(2023,9,19), 0, -1))</f>
        <v>1</v>
      </c>
      <c r="H82">
        <f>IF(Data1!D74&lt;DATE(2023,9,19), -1, IF(Data1!D74=DATE(2023,9,19), 0, 1))</f>
        <v>-1</v>
      </c>
      <c r="I82" t="b">
        <f>Data1!F74</f>
        <v>1</v>
      </c>
      <c r="K82" t="str">
        <f>IF(G82 &gt;= 0,
IF(AND(H82 &gt;= 0,E82&lt;&gt;2),
IF(OR(
AND(F82=TRUE,I82=TRUE,E82=0),
AND(F82=TRUE,I82=TRUE,E82=1,C82&lt;&gt;0),
AND(F82=FALSE,E82=1,AND(C82&lt;&gt;0,C82&lt;&gt;1)),
AND(F82=FALSE,E82=0)
),"表示対象","期間後"),
IF(E82=2,
IF(OR(AND(F82=TRUE,OR(C82="",D82&lt;&gt;0)),AND(F82=FALSE,OR(C82=-1,C82=""))),"表示対象(重タスク)","終了済"),"期間後")),"開始前")</f>
        <v>表示対象(重タスク)</v>
      </c>
    </row>
    <row r="83" spans="1:11" x14ac:dyDescent="0.4">
      <c r="A83">
        <f>Data1!E75</f>
        <v>0</v>
      </c>
      <c r="B83">
        <f>IFERROR(Data1!G75, "")</f>
        <v>0</v>
      </c>
      <c r="C83" t="str">
        <f>IFERROR(
IF(INDEX(Data2!B:B, MATCH(B83, Data2!D:D, 0))&lt;DATE(2023,9,19), "前",
 IF(INDEX(Data2!B:B, MATCH(B83, Data2!D:D, 0))=DATE(2023,9,19), "同日", "後")),"")</f>
        <v/>
      </c>
      <c r="D83" t="str">
        <f>IFERROR(
INDEX(Data2!C:C, MATCH(B83, Data2!D:D, 0)),"")</f>
        <v/>
      </c>
      <c r="E83">
        <f>Data1!A75</f>
        <v>2</v>
      </c>
      <c r="F83" t="b">
        <f>Data1!B75</f>
        <v>1</v>
      </c>
      <c r="G83">
        <f>IF(Data1!C75&lt;DATE(2023,9,19), 1, IF(Data1!C75=DATE(2023,9,19), 0, -1))</f>
        <v>1</v>
      </c>
      <c r="H83">
        <f>IF(Data1!D75&lt;DATE(2023,9,19), -1, IF(Data1!D75=DATE(2023,9,19), 0, 1))</f>
        <v>-1</v>
      </c>
      <c r="I83" t="b">
        <f>Data1!F75</f>
        <v>0</v>
      </c>
      <c r="K83" t="str">
        <f>IF(G83 &gt;= 0,
IF(AND(H83 &gt;= 0,E83&lt;&gt;2),
IF(OR(
AND(F83=TRUE,I83=TRUE,E83=0),
AND(F83=TRUE,I83=TRUE,E83=1,C83&lt;&gt;0),
AND(F83=FALSE,E83=1,AND(C83&lt;&gt;0,C83&lt;&gt;1)),
AND(F83=FALSE,E83=0)
),"表示対象","期間後"),
IF(E83=2,
IF(OR(AND(F83=TRUE,OR(C83="",D83&lt;&gt;0)),AND(F83=FALSE,OR(C83=-1,C83=""))),"表示対象(重タスク)","終了済"),"期間後")),"開始前")</f>
        <v>表示対象(重タスク)</v>
      </c>
    </row>
    <row r="84" spans="1:11" x14ac:dyDescent="0.4">
      <c r="A84">
        <f>Data1!E92</f>
        <v>0</v>
      </c>
      <c r="B84">
        <f>IFERROR(Data1!G92, "")</f>
        <v>0</v>
      </c>
      <c r="C84" t="str">
        <f>IFERROR(
IF(INDEX(Data2!B:B, MATCH(B84, Data2!D:D, 0))&lt;DATE(2023,9,19), "前",
 IF(INDEX(Data2!B:B, MATCH(B84, Data2!D:D, 0))=DATE(2023,9,19), "同日", "後")),"")</f>
        <v/>
      </c>
      <c r="D84" t="str">
        <f>IFERROR(
INDEX(Data2!C:C, MATCH(B84, Data2!D:D, 0)),"")</f>
        <v/>
      </c>
      <c r="E84">
        <f>Data1!A92</f>
        <v>2</v>
      </c>
      <c r="F84" t="b">
        <f>Data1!B92</f>
        <v>0</v>
      </c>
      <c r="G84">
        <f>IF(Data1!C92&lt;DATE(2023,9,19), 1, IF(Data1!C92=DATE(2023,9,19), 0, -1))</f>
        <v>1</v>
      </c>
      <c r="H84">
        <f>IF(Data1!D92&lt;DATE(2023,9,19), -1, IF(Data1!D92=DATE(2023,9,19), 0, 1))</f>
        <v>-1</v>
      </c>
      <c r="I84" t="b">
        <f>Data1!F92</f>
        <v>1</v>
      </c>
      <c r="K84" t="str">
        <f>IF(G84 &gt;= 0,
IF(AND(H84 &gt;= 0,E84&lt;&gt;2),
IF(OR(
AND(F84=TRUE,I84=TRUE,E84=0),
AND(F84=TRUE,I84=TRUE,E84=1,C84&lt;&gt;0),
AND(F84=FALSE,E84=1,AND(C84&lt;&gt;0,C84&lt;&gt;1)),
AND(F84=FALSE,E84=0)
),"表示対象","期間後"),
IF(E84=2,
IF(OR(AND(F84=TRUE,OR(C84="",D84&lt;&gt;0)),AND(F84=FALSE,OR(C84=-1,C84=""))),"表示対象(重タスク)","終了済"),"期間後")),"開始前")</f>
        <v>表示対象(重タスク)</v>
      </c>
    </row>
    <row r="85" spans="1:11" x14ac:dyDescent="0.4">
      <c r="A85">
        <f>Data1!E93</f>
        <v>0</v>
      </c>
      <c r="B85">
        <f>IFERROR(Data1!G93, "")</f>
        <v>0</v>
      </c>
      <c r="C85" t="str">
        <f>IFERROR(
IF(INDEX(Data2!B:B, MATCH(B85, Data2!D:D, 0))&lt;DATE(2023,9,19), "前",
 IF(INDEX(Data2!B:B, MATCH(B85, Data2!D:D, 0))=DATE(2023,9,19), "同日", "後")),"")</f>
        <v/>
      </c>
      <c r="D85" t="str">
        <f>IFERROR(
INDEX(Data2!C:C, MATCH(B85, Data2!D:D, 0)),"")</f>
        <v/>
      </c>
      <c r="E85">
        <f>Data1!A93</f>
        <v>2</v>
      </c>
      <c r="F85" t="b">
        <f>Data1!B93</f>
        <v>0</v>
      </c>
      <c r="G85">
        <f>IF(Data1!C93&lt;DATE(2023,9,19), 1, IF(Data1!C93=DATE(2023,9,19), 0, -1))</f>
        <v>1</v>
      </c>
      <c r="H85">
        <f>IF(Data1!D93&lt;DATE(2023,9,19), -1, IF(Data1!D93=DATE(2023,9,19), 0, 1))</f>
        <v>-1</v>
      </c>
      <c r="I85" t="b">
        <f>Data1!F93</f>
        <v>0</v>
      </c>
      <c r="K85" t="str">
        <f>IF(G85 &gt;= 0,
IF(AND(H85 &gt;= 0,E85&lt;&gt;2),
IF(OR(
AND(F85=TRUE,I85=TRUE,E85=0),
AND(F85=TRUE,I85=TRUE,E85=1,C85&lt;&gt;0),
AND(F85=FALSE,E85=1,AND(C85&lt;&gt;0,C85&lt;&gt;1)),
AND(F85=FALSE,E85=0)
),"表示対象","期間後"),
IF(E85=2,
IF(OR(AND(F85=TRUE,OR(C85="",D85&lt;&gt;0)),AND(F85=FALSE,OR(C85=-1,C85=""))),"表示対象(重タスク)","終了済"),"期間後")),"開始前")</f>
        <v>表示対象(重タスク)</v>
      </c>
    </row>
    <row r="86" spans="1:11" x14ac:dyDescent="0.4">
      <c r="A86">
        <f>Data1!E4</f>
        <v>0</v>
      </c>
      <c r="B86">
        <f>IFERROR(Data1!G4, "")</f>
        <v>0</v>
      </c>
      <c r="C86" t="str">
        <f>IFERROR(
IF(INDEX(Data2!B:B, MATCH(B86, Data2!D:D, 0))&lt;DATE(2023,9,19), "前",
 IF(INDEX(Data2!B:B, MATCH(B86, Data2!D:D, 0))=DATE(2023,9,19), "同日", "後")),"")</f>
        <v/>
      </c>
      <c r="D86" t="str">
        <f>IFERROR(
INDEX(Data2!C:C, MATCH(B86, Data2!D:D, 0)),"")</f>
        <v/>
      </c>
      <c r="E86">
        <f>Data1!A4</f>
        <v>0</v>
      </c>
      <c r="F86" t="b">
        <f>Data1!B4</f>
        <v>1</v>
      </c>
      <c r="G86">
        <f>IF(Data1!C4&lt;DATE(2023,9,19), 1, IF(Data1!C4=DATE(2023,9,19), 0, -1))</f>
        <v>1</v>
      </c>
      <c r="H86">
        <f>IF(Data1!D4&lt;DATE(2023,9,19), -1, IF(Data1!D4=DATE(2023,9,19), 0, 1))</f>
        <v>0</v>
      </c>
      <c r="I86" t="b">
        <f>Data1!F4</f>
        <v>1</v>
      </c>
      <c r="K86" t="str">
        <f>IF(G86 &gt;= 0,
IF(AND(H86 &gt;= 0,E86&lt;&gt;2),
IF(OR(
AND(F86=TRUE,I86=TRUE,E86=0),
AND(F86=TRUE,I86=TRUE,E86=1,C86&lt;&gt;0),
AND(F86=FALSE,E86=1,AND(C86&lt;&gt;0,C86&lt;&gt;1)),
AND(F86=FALSE,E86=0)
),"表示対象","期間後"),
IF(E86=2,
IF(OR(AND(F86=TRUE,OR(C86="",D86&lt;&gt;0)),AND(F86=FALSE,OR(C86=-1,C86=""))),"表示対象(重タスク)","終了済"),"期間後")),"開始前")</f>
        <v>表示対象</v>
      </c>
    </row>
    <row r="87" spans="1:11" x14ac:dyDescent="0.4">
      <c r="A87">
        <f>Data1!E5</f>
        <v>0</v>
      </c>
      <c r="B87">
        <f>IFERROR(Data1!G5, "")</f>
        <v>0</v>
      </c>
      <c r="C87" t="str">
        <f>IFERROR(
IF(INDEX(Data2!B:B, MATCH(B87, Data2!D:D, 0))&lt;DATE(2023,9,19), "前",
 IF(INDEX(Data2!B:B, MATCH(B87, Data2!D:D, 0))=DATE(2023,9,19), "同日", "後")),"")</f>
        <v/>
      </c>
      <c r="D87" t="str">
        <f>IFERROR(
INDEX(Data2!C:C, MATCH(B87, Data2!D:D, 0)),"")</f>
        <v/>
      </c>
      <c r="E87">
        <f>Data1!A5</f>
        <v>0</v>
      </c>
      <c r="F87" t="b">
        <f>Data1!B5</f>
        <v>1</v>
      </c>
      <c r="G87">
        <f>IF(Data1!C5&lt;DATE(2023,9,19), 1, IF(Data1!C5=DATE(2023,9,19), 0, -1))</f>
        <v>1</v>
      </c>
      <c r="H87">
        <f>IF(Data1!D5&lt;DATE(2023,9,19), -1, IF(Data1!D5=DATE(2023,9,19), 0, 1))</f>
        <v>0</v>
      </c>
      <c r="I87" t="b">
        <f>Data1!F5</f>
        <v>0</v>
      </c>
      <c r="K87" t="str">
        <f>IF(G87 &gt;= 0,
IF(AND(H87 &gt;= 0,E87&lt;&gt;2),
IF(OR(
AND(F87=TRUE,I87=TRUE,E87=0),
AND(F87=TRUE,I87=TRUE,E87=1,C87&lt;&gt;0),
AND(F87=FALSE,E87=1,AND(C87&lt;&gt;0,C87&lt;&gt;1)),
AND(F87=FALSE,E87=0)
),"表示対象","期間後"),
IF(E87=2,
IF(OR(AND(F87=TRUE,OR(C87="",D87&lt;&gt;0)),AND(F87=FALSE,OR(C87=-1,C87=""))),"表示対象(重タスク)","終了済"),"期間後")),"開始前")</f>
        <v>期間後</v>
      </c>
    </row>
    <row r="88" spans="1:11" x14ac:dyDescent="0.4">
      <c r="A88">
        <f>Data1!E22</f>
        <v>0</v>
      </c>
      <c r="B88">
        <f>IFERROR(Data1!G22, "")</f>
        <v>0</v>
      </c>
      <c r="C88" t="str">
        <f>IFERROR(
IF(INDEX(Data2!B:B, MATCH(B88, Data2!D:D, 0))&lt;DATE(2023,9,19), "前",
 IF(INDEX(Data2!B:B, MATCH(B88, Data2!D:D, 0))=DATE(2023,9,19), "同日", "後")),"")</f>
        <v/>
      </c>
      <c r="D88" t="str">
        <f>IFERROR(
INDEX(Data2!C:C, MATCH(B88, Data2!D:D, 0)),"")</f>
        <v/>
      </c>
      <c r="E88">
        <f>Data1!A22</f>
        <v>0</v>
      </c>
      <c r="F88" t="b">
        <f>Data1!B22</f>
        <v>0</v>
      </c>
      <c r="G88">
        <f>IF(Data1!C22&lt;DATE(2023,9,19), 1, IF(Data1!C22=DATE(2023,9,19), 0, -1))</f>
        <v>1</v>
      </c>
      <c r="H88">
        <f>IF(Data1!D22&lt;DATE(2023,9,19), -1, IF(Data1!D22=DATE(2023,9,19), 0, 1))</f>
        <v>0</v>
      </c>
      <c r="I88" t="b">
        <f>Data1!F22</f>
        <v>1</v>
      </c>
      <c r="K88" t="str">
        <f>IF(G88 &gt;= 0,
IF(AND(H88 &gt;= 0,E88&lt;&gt;2),
IF(OR(
AND(F88=TRUE,I88=TRUE,E88=0),
AND(F88=TRUE,I88=TRUE,E88=1,C88&lt;&gt;0),
AND(F88=FALSE,E88=1,AND(C88&lt;&gt;0,C88&lt;&gt;1)),
AND(F88=FALSE,E88=0)
),"表示対象","期間後"),
IF(E88=2,
IF(OR(AND(F88=TRUE,OR(C88="",D88&lt;&gt;0)),AND(F88=FALSE,OR(C88=-1,C88=""))),"表示対象(重タスク)","終了済"),"期間後")),"開始前")</f>
        <v>表示対象</v>
      </c>
    </row>
    <row r="89" spans="1:11" x14ac:dyDescent="0.4">
      <c r="A89">
        <f>Data1!E23</f>
        <v>0</v>
      </c>
      <c r="B89">
        <f>IFERROR(Data1!G23, "")</f>
        <v>0</v>
      </c>
      <c r="C89" t="str">
        <f>IFERROR(
IF(INDEX(Data2!B:B, MATCH(B89, Data2!D:D, 0))&lt;DATE(2023,9,19), "前",
 IF(INDEX(Data2!B:B, MATCH(B89, Data2!D:D, 0))=DATE(2023,9,19), "同日", "後")),"")</f>
        <v/>
      </c>
      <c r="D89" t="str">
        <f>IFERROR(
INDEX(Data2!C:C, MATCH(B89, Data2!D:D, 0)),"")</f>
        <v/>
      </c>
      <c r="E89">
        <f>Data1!A23</f>
        <v>0</v>
      </c>
      <c r="F89" t="b">
        <f>Data1!B23</f>
        <v>0</v>
      </c>
      <c r="G89">
        <f>IF(Data1!C23&lt;DATE(2023,9,19), 1, IF(Data1!C23=DATE(2023,9,19), 0, -1))</f>
        <v>1</v>
      </c>
      <c r="H89">
        <f>IF(Data1!D23&lt;DATE(2023,9,19), -1, IF(Data1!D23=DATE(2023,9,19), 0, 1))</f>
        <v>0</v>
      </c>
      <c r="I89" t="b">
        <f>Data1!F23</f>
        <v>0</v>
      </c>
      <c r="K89" t="str">
        <f>IF(G89 &gt;= 0,
IF(AND(H89 &gt;= 0,E89&lt;&gt;2),
IF(OR(
AND(F89=TRUE,I89=TRUE,E89=0),
AND(F89=TRUE,I89=TRUE,E89=1,C89&lt;&gt;0),
AND(F89=FALSE,E89=1,AND(C89&lt;&gt;0,C89&lt;&gt;1)),
AND(F89=FALSE,E89=0)
),"表示対象","期間後"),
IF(E89=2,
IF(OR(AND(F89=TRUE,OR(C89="",D89&lt;&gt;0)),AND(F89=FALSE,OR(C89=-1,C89=""))),"表示対象(重タスク)","終了済"),"期間後")),"開始前")</f>
        <v>表示対象</v>
      </c>
    </row>
    <row r="90" spans="1:11" x14ac:dyDescent="0.4">
      <c r="A90">
        <f>Data1!E40</f>
        <v>0</v>
      </c>
      <c r="B90">
        <f>IFERROR(Data1!G40, "")</f>
        <v>0</v>
      </c>
      <c r="C90" t="str">
        <f>IFERROR(
IF(INDEX(Data2!B:B, MATCH(B90, Data2!D:D, 0))&lt;DATE(2023,9,19), "前",
 IF(INDEX(Data2!B:B, MATCH(B90, Data2!D:D, 0))=DATE(2023,9,19), "同日", "後")),"")</f>
        <v/>
      </c>
      <c r="D90" t="str">
        <f>IFERROR(
INDEX(Data2!C:C, MATCH(B90, Data2!D:D, 0)),"")</f>
        <v/>
      </c>
      <c r="E90">
        <f>Data1!A40</f>
        <v>1</v>
      </c>
      <c r="F90" t="b">
        <f>Data1!B40</f>
        <v>1</v>
      </c>
      <c r="G90">
        <f>IF(Data1!C40&lt;DATE(2023,9,19), 1, IF(Data1!C40=DATE(2023,9,19), 0, -1))</f>
        <v>1</v>
      </c>
      <c r="H90">
        <f>IF(Data1!D40&lt;DATE(2023,9,19), -1, IF(Data1!D40=DATE(2023,9,19), 0, 1))</f>
        <v>0</v>
      </c>
      <c r="I90" t="b">
        <f>Data1!F40</f>
        <v>1</v>
      </c>
      <c r="K90" t="str">
        <f>IF(G90 &gt;= 0,
IF(AND(H90 &gt;= 0,E90&lt;&gt;2),
IF(OR(
AND(F90=TRUE,I90=TRUE,E90=0),
AND(F90=TRUE,I90=TRUE,E90=1,C90&lt;&gt;0),
AND(F90=FALSE,E90=1,AND(C90&lt;&gt;0,C90&lt;&gt;1)),
AND(F90=FALSE,E90=0)
),"表示対象","期間後"),
IF(E90=2,
IF(OR(AND(F90=TRUE,OR(C90="",D90&lt;&gt;0)),AND(F90=FALSE,OR(C90=-1,C90=""))),"表示対象(重タスク)","終了済"),"期間後")),"開始前")</f>
        <v>表示対象</v>
      </c>
    </row>
    <row r="91" spans="1:11" x14ac:dyDescent="0.4">
      <c r="A91">
        <f>Data1!E41</f>
        <v>0</v>
      </c>
      <c r="B91">
        <f>IFERROR(Data1!G41, "")</f>
        <v>0</v>
      </c>
      <c r="C91" t="str">
        <f>IFERROR(
IF(INDEX(Data2!B:B, MATCH(B91, Data2!D:D, 0))&lt;DATE(2023,9,19), "前",
 IF(INDEX(Data2!B:B, MATCH(B91, Data2!D:D, 0))=DATE(2023,9,19), "同日", "後")),"")</f>
        <v/>
      </c>
      <c r="D91" t="str">
        <f>IFERROR(
INDEX(Data2!C:C, MATCH(B91, Data2!D:D, 0)),"")</f>
        <v/>
      </c>
      <c r="E91">
        <f>Data1!A41</f>
        <v>1</v>
      </c>
      <c r="F91" t="b">
        <f>Data1!B41</f>
        <v>1</v>
      </c>
      <c r="G91">
        <f>IF(Data1!C41&lt;DATE(2023,9,19), 1, IF(Data1!C41=DATE(2023,9,19), 0, -1))</f>
        <v>1</v>
      </c>
      <c r="H91">
        <f>IF(Data1!D41&lt;DATE(2023,9,19), -1, IF(Data1!D41=DATE(2023,9,19), 0, 1))</f>
        <v>0</v>
      </c>
      <c r="I91" t="b">
        <f>Data1!F41</f>
        <v>0</v>
      </c>
      <c r="K91" t="str">
        <f>IF(G91 &gt;= 0,
IF(AND(H91 &gt;= 0,E91&lt;&gt;2),
IF(OR(
AND(F91=TRUE,I91=TRUE,E91=0),
AND(F91=TRUE,I91=TRUE,E91=1,C91&lt;&gt;0),
AND(F91=FALSE,E91=1,AND(C91&lt;&gt;0,C91&lt;&gt;1)),
AND(F91=FALSE,E91=0)
),"表示対象","期間後"),
IF(E91=2,
IF(OR(AND(F91=TRUE,OR(C91="",D91&lt;&gt;0)),AND(F91=FALSE,OR(C91=-1,C91=""))),"表示対象(重タスク)","終了済"),"期間後")),"開始前")</f>
        <v>期間後</v>
      </c>
    </row>
    <row r="92" spans="1:11" x14ac:dyDescent="0.4">
      <c r="A92">
        <f>Data1!E58</f>
        <v>0</v>
      </c>
      <c r="B92">
        <f>IFERROR(Data1!G58, "")</f>
        <v>0</v>
      </c>
      <c r="C92" t="str">
        <f>IFERROR(
IF(INDEX(Data2!B:B, MATCH(B92, Data2!D:D, 0))&lt;DATE(2023,9,19), "前",
 IF(INDEX(Data2!B:B, MATCH(B92, Data2!D:D, 0))=DATE(2023,9,19), "同日", "後")),"")</f>
        <v/>
      </c>
      <c r="D92" t="str">
        <f>IFERROR(
INDEX(Data2!C:C, MATCH(B92, Data2!D:D, 0)),"")</f>
        <v/>
      </c>
      <c r="E92">
        <f>Data1!A58</f>
        <v>1</v>
      </c>
      <c r="F92" t="b">
        <f>Data1!B58</f>
        <v>0</v>
      </c>
      <c r="G92">
        <f>IF(Data1!C58&lt;DATE(2023,9,19), 1, IF(Data1!C58=DATE(2023,9,19), 0, -1))</f>
        <v>1</v>
      </c>
      <c r="H92">
        <f>IF(Data1!D58&lt;DATE(2023,9,19), -1, IF(Data1!D58=DATE(2023,9,19), 0, 1))</f>
        <v>0</v>
      </c>
      <c r="I92" t="b">
        <f>Data1!F58</f>
        <v>1</v>
      </c>
      <c r="K92" t="str">
        <f>IF(G92 &gt;= 0,
IF(AND(H92 &gt;= 0,E92&lt;&gt;2),
IF(OR(
AND(F92=TRUE,I92=TRUE,E92=0),
AND(F92=TRUE,I92=TRUE,E92=1,C92&lt;&gt;0),
AND(F92=FALSE,E92=1,AND(C92&lt;&gt;0,C92&lt;&gt;1)),
AND(F92=FALSE,E92=0)
),"表示対象","期間後"),
IF(E92=2,
IF(OR(AND(F92=TRUE,OR(C92="",D92&lt;&gt;0)),AND(F92=FALSE,OR(C92=-1,C92=""))),"表示対象(重タスク)","終了済"),"期間後")),"開始前")</f>
        <v>表示対象</v>
      </c>
    </row>
    <row r="93" spans="1:11" x14ac:dyDescent="0.4">
      <c r="A93">
        <f>Data1!E59</f>
        <v>0</v>
      </c>
      <c r="B93">
        <f>IFERROR(Data1!G59, "")</f>
        <v>0</v>
      </c>
      <c r="C93" t="str">
        <f>IFERROR(
IF(INDEX(Data2!B:B, MATCH(B93, Data2!D:D, 0))&lt;DATE(2023,9,19), "前",
 IF(INDEX(Data2!B:B, MATCH(B93, Data2!D:D, 0))=DATE(2023,9,19), "同日", "後")),"")</f>
        <v/>
      </c>
      <c r="D93" t="str">
        <f>IFERROR(
INDEX(Data2!C:C, MATCH(B93, Data2!D:D, 0)),"")</f>
        <v/>
      </c>
      <c r="E93">
        <f>Data1!A59</f>
        <v>1</v>
      </c>
      <c r="F93" t="b">
        <f>Data1!B59</f>
        <v>0</v>
      </c>
      <c r="G93">
        <f>IF(Data1!C59&lt;DATE(2023,9,19), 1, IF(Data1!C59=DATE(2023,9,19), 0, -1))</f>
        <v>1</v>
      </c>
      <c r="H93">
        <f>IF(Data1!D59&lt;DATE(2023,9,19), -1, IF(Data1!D59=DATE(2023,9,19), 0, 1))</f>
        <v>0</v>
      </c>
      <c r="I93" t="b">
        <f>Data1!F59</f>
        <v>0</v>
      </c>
      <c r="K93" t="str">
        <f>IF(G93 &gt;= 0,
IF(AND(H93 &gt;= 0,E93&lt;&gt;2),
IF(OR(
AND(F93=TRUE,I93=TRUE,E93=0),
AND(F93=TRUE,I93=TRUE,E93=1,C93&lt;&gt;0),
AND(F93=FALSE,E93=1,AND(C93&lt;&gt;0,C93&lt;&gt;1)),
AND(F93=FALSE,E93=0)
),"表示対象","期間後"),
IF(E93=2,
IF(OR(AND(F93=TRUE,OR(C93="",D93&lt;&gt;0)),AND(F93=FALSE,OR(C93=-1,C93=""))),"表示対象(重タスク)","終了済"),"期間後")),"開始前")</f>
        <v>表示対象</v>
      </c>
    </row>
    <row r="94" spans="1:11" x14ac:dyDescent="0.4">
      <c r="A94">
        <f>Data1!E76</f>
        <v>0</v>
      </c>
      <c r="B94">
        <f>IFERROR(Data1!G76, "")</f>
        <v>0</v>
      </c>
      <c r="C94" t="str">
        <f>IFERROR(
IF(INDEX(Data2!B:B, MATCH(B94, Data2!D:D, 0))&lt;DATE(2023,9,19), "前",
 IF(INDEX(Data2!B:B, MATCH(B94, Data2!D:D, 0))=DATE(2023,9,19), "同日", "後")),"")</f>
        <v/>
      </c>
      <c r="D94" t="str">
        <f>IFERROR(
INDEX(Data2!C:C, MATCH(B94, Data2!D:D, 0)),"")</f>
        <v/>
      </c>
      <c r="E94">
        <f>Data1!A76</f>
        <v>2</v>
      </c>
      <c r="F94" t="b">
        <f>Data1!B76</f>
        <v>1</v>
      </c>
      <c r="G94">
        <f>IF(Data1!C76&lt;DATE(2023,9,19), 1, IF(Data1!C76=DATE(2023,9,19), 0, -1))</f>
        <v>1</v>
      </c>
      <c r="H94">
        <f>IF(Data1!D76&lt;DATE(2023,9,19), -1, IF(Data1!D76=DATE(2023,9,19), 0, 1))</f>
        <v>0</v>
      </c>
      <c r="I94" t="b">
        <f>Data1!F76</f>
        <v>1</v>
      </c>
      <c r="K94" t="str">
        <f>IF(G94 &gt;= 0,
IF(AND(H94 &gt;= 0,E94&lt;&gt;2),
IF(OR(
AND(F94=TRUE,I94=TRUE,E94=0),
AND(F94=TRUE,I94=TRUE,E94=1,C94&lt;&gt;0),
AND(F94=FALSE,E94=1,AND(C94&lt;&gt;0,C94&lt;&gt;1)),
AND(F94=FALSE,E94=0)
),"表示対象","期間後"),
IF(E94=2,
IF(OR(AND(F94=TRUE,OR(C94="",D94&lt;&gt;0)),AND(F94=FALSE,OR(C94=-1,C94=""))),"表示対象(重タスク)","終了済"),"期間後")),"開始前")</f>
        <v>表示対象(重タスク)</v>
      </c>
    </row>
    <row r="95" spans="1:11" x14ac:dyDescent="0.4">
      <c r="A95">
        <f>Data1!E77</f>
        <v>0</v>
      </c>
      <c r="B95">
        <f>IFERROR(Data1!G77, "")</f>
        <v>0</v>
      </c>
      <c r="C95" t="str">
        <f>IFERROR(
IF(INDEX(Data2!B:B, MATCH(B95, Data2!D:D, 0))&lt;DATE(2023,9,19), "前",
 IF(INDEX(Data2!B:B, MATCH(B95, Data2!D:D, 0))=DATE(2023,9,19), "同日", "後")),"")</f>
        <v/>
      </c>
      <c r="D95" t="str">
        <f>IFERROR(
INDEX(Data2!C:C, MATCH(B95, Data2!D:D, 0)),"")</f>
        <v/>
      </c>
      <c r="E95">
        <f>Data1!A77</f>
        <v>2</v>
      </c>
      <c r="F95" t="b">
        <f>Data1!B77</f>
        <v>1</v>
      </c>
      <c r="G95">
        <f>IF(Data1!C77&lt;DATE(2023,9,19), 1, IF(Data1!C77=DATE(2023,9,19), 0, -1))</f>
        <v>1</v>
      </c>
      <c r="H95">
        <f>IF(Data1!D77&lt;DATE(2023,9,19), -1, IF(Data1!D77=DATE(2023,9,19), 0, 1))</f>
        <v>0</v>
      </c>
      <c r="I95" t="b">
        <f>Data1!F77</f>
        <v>0</v>
      </c>
      <c r="K95" t="str">
        <f>IF(G95 &gt;= 0,
IF(AND(H95 &gt;= 0,E95&lt;&gt;2),
IF(OR(
AND(F95=TRUE,I95=TRUE,E95=0),
AND(F95=TRUE,I95=TRUE,E95=1,C95&lt;&gt;0),
AND(F95=FALSE,E95=1,AND(C95&lt;&gt;0,C95&lt;&gt;1)),
AND(F95=FALSE,E95=0)
),"表示対象","期間後"),
IF(E95=2,
IF(OR(AND(F95=TRUE,OR(C95="",D95&lt;&gt;0)),AND(F95=FALSE,OR(C95=-1,C95=""))),"表示対象(重タスク)","終了済"),"期間後")),"開始前")</f>
        <v>表示対象(重タスク)</v>
      </c>
    </row>
    <row r="96" spans="1:11" x14ac:dyDescent="0.4">
      <c r="A96">
        <f>Data1!E94</f>
        <v>0</v>
      </c>
      <c r="B96">
        <f>IFERROR(Data1!G94, "")</f>
        <v>0</v>
      </c>
      <c r="C96" t="str">
        <f>IFERROR(
IF(INDEX(Data2!B:B, MATCH(B96, Data2!D:D, 0))&lt;DATE(2023,9,19), "前",
 IF(INDEX(Data2!B:B, MATCH(B96, Data2!D:D, 0))=DATE(2023,9,19), "同日", "後")),"")</f>
        <v/>
      </c>
      <c r="D96" t="str">
        <f>IFERROR(
INDEX(Data2!C:C, MATCH(B96, Data2!D:D, 0)),"")</f>
        <v/>
      </c>
      <c r="E96">
        <f>Data1!A94</f>
        <v>2</v>
      </c>
      <c r="F96" t="b">
        <f>Data1!B94</f>
        <v>0</v>
      </c>
      <c r="G96">
        <f>IF(Data1!C94&lt;DATE(2023,9,19), 1, IF(Data1!C94=DATE(2023,9,19), 0, -1))</f>
        <v>1</v>
      </c>
      <c r="H96">
        <f>IF(Data1!D94&lt;DATE(2023,9,19), -1, IF(Data1!D94=DATE(2023,9,19), 0, 1))</f>
        <v>0</v>
      </c>
      <c r="I96" t="b">
        <f>Data1!F94</f>
        <v>1</v>
      </c>
      <c r="K96" t="str">
        <f>IF(G96 &gt;= 0,
IF(AND(H96 &gt;= 0,E96&lt;&gt;2),
IF(OR(
AND(F96=TRUE,I96=TRUE,E96=0),
AND(F96=TRUE,I96=TRUE,E96=1,C96&lt;&gt;0),
AND(F96=FALSE,E96=1,AND(C96&lt;&gt;0,C96&lt;&gt;1)),
AND(F96=FALSE,E96=0)
),"表示対象","期間後"),
IF(E96=2,
IF(OR(AND(F96=TRUE,OR(C96="",D96&lt;&gt;0)),AND(F96=FALSE,OR(C96=-1,C96=""))),"表示対象(重タスク)","終了済"),"期間後")),"開始前")</f>
        <v>表示対象(重タスク)</v>
      </c>
    </row>
    <row r="97" spans="1:11" x14ac:dyDescent="0.4">
      <c r="A97">
        <f>Data1!E95</f>
        <v>0</v>
      </c>
      <c r="B97">
        <f>IFERROR(Data1!G95, "")</f>
        <v>0</v>
      </c>
      <c r="C97" t="str">
        <f>IFERROR(
IF(INDEX(Data2!B:B, MATCH(B97, Data2!D:D, 0))&lt;DATE(2023,9,19), "前",
 IF(INDEX(Data2!B:B, MATCH(B97, Data2!D:D, 0))=DATE(2023,9,19), "同日", "後")),"")</f>
        <v/>
      </c>
      <c r="D97" t="str">
        <f>IFERROR(
INDEX(Data2!C:C, MATCH(B97, Data2!D:D, 0)),"")</f>
        <v/>
      </c>
      <c r="E97">
        <f>Data1!A95</f>
        <v>2</v>
      </c>
      <c r="F97" t="b">
        <f>Data1!B95</f>
        <v>0</v>
      </c>
      <c r="G97">
        <f>IF(Data1!C95&lt;DATE(2023,9,19), 1, IF(Data1!C95=DATE(2023,9,19), 0, -1))</f>
        <v>1</v>
      </c>
      <c r="H97">
        <f>IF(Data1!D95&lt;DATE(2023,9,19), -1, IF(Data1!D95=DATE(2023,9,19), 0, 1))</f>
        <v>0</v>
      </c>
      <c r="I97" t="b">
        <f>Data1!F95</f>
        <v>0</v>
      </c>
      <c r="K97" t="str">
        <f>IF(G97 &gt;= 0,
IF(AND(H97 &gt;= 0,E97&lt;&gt;2),
IF(OR(
AND(F97=TRUE,I97=TRUE,E97=0),
AND(F97=TRUE,I97=TRUE,E97=1,C97&lt;&gt;0),
AND(F97=FALSE,E97=1,AND(C97&lt;&gt;0,C97&lt;&gt;1)),
AND(F97=FALSE,E97=0)
),"表示対象","期間後"),
IF(E97=2,
IF(OR(AND(F97=TRUE,OR(C97="",D97&lt;&gt;0)),AND(F97=FALSE,OR(C97=-1,C97=""))),"表示対象(重タスク)","終了済"),"期間後")),"開始前")</f>
        <v>表示対象(重タスク)</v>
      </c>
    </row>
    <row r="98" spans="1:11" x14ac:dyDescent="0.4">
      <c r="A98">
        <f>Data1!E6</f>
        <v>0</v>
      </c>
      <c r="B98">
        <f>IFERROR(Data1!G6, "")</f>
        <v>0</v>
      </c>
      <c r="C98" t="str">
        <f>IFERROR(
IF(INDEX(Data2!B:B, MATCH(B98, Data2!D:D, 0))&lt;DATE(2023,9,19), "前",
 IF(INDEX(Data2!B:B, MATCH(B98, Data2!D:D, 0))=DATE(2023,9,19), "同日", "後")),"")</f>
        <v/>
      </c>
      <c r="D98" t="str">
        <f>IFERROR(
INDEX(Data2!C:C, MATCH(B98, Data2!D:D, 0)),"")</f>
        <v/>
      </c>
      <c r="E98">
        <f>Data1!A6</f>
        <v>0</v>
      </c>
      <c r="F98" t="b">
        <f>Data1!B6</f>
        <v>1</v>
      </c>
      <c r="G98">
        <f>IF(Data1!C6&lt;DATE(2023,9,19), 1, IF(Data1!C6=DATE(2023,9,19), 0, -1))</f>
        <v>1</v>
      </c>
      <c r="H98">
        <f>IF(Data1!D6&lt;DATE(2023,9,19), -1, IF(Data1!D6=DATE(2023,9,19), 0, 1))</f>
        <v>1</v>
      </c>
      <c r="I98" t="b">
        <f>Data1!F6</f>
        <v>1</v>
      </c>
      <c r="K98" t="str">
        <f>IF(G98 &gt;= 0,
IF(AND(H98 &gt;= 0,E98&lt;&gt;2),
IF(OR(
AND(F98=TRUE,I98=TRUE,E98=0),
AND(F98=TRUE,I98=TRUE,E98=1,C98&lt;&gt;0),
AND(F98=FALSE,E98=1,AND(C98&lt;&gt;0,C98&lt;&gt;1)),
AND(F98=FALSE,E98=0)
),"表示対象","期間後"),
IF(E98=2,
IF(OR(AND(F98=TRUE,OR(C98="",D98&lt;&gt;0)),AND(F98=FALSE,OR(C98=-1,C98=""))),"表示対象(重タスク)","終了済"),"期間後")),"開始前")</f>
        <v>表示対象</v>
      </c>
    </row>
    <row r="99" spans="1:11" x14ac:dyDescent="0.4">
      <c r="A99">
        <f>Data1!E7</f>
        <v>0</v>
      </c>
      <c r="B99">
        <f>IFERROR(Data1!G7, "")</f>
        <v>0</v>
      </c>
      <c r="C99" t="str">
        <f>IFERROR(
IF(INDEX(Data2!B:B, MATCH(B99, Data2!D:D, 0))&lt;DATE(2023,9,19), "前",
 IF(INDEX(Data2!B:B, MATCH(B99, Data2!D:D, 0))=DATE(2023,9,19), "同日", "後")),"")</f>
        <v/>
      </c>
      <c r="D99" t="str">
        <f>IFERROR(
INDEX(Data2!C:C, MATCH(B99, Data2!D:D, 0)),"")</f>
        <v/>
      </c>
      <c r="E99">
        <f>Data1!A7</f>
        <v>0</v>
      </c>
      <c r="F99" t="b">
        <f>Data1!B7</f>
        <v>1</v>
      </c>
      <c r="G99">
        <f>IF(Data1!C7&lt;DATE(2023,9,19), 1, IF(Data1!C7=DATE(2023,9,19), 0, -1))</f>
        <v>1</v>
      </c>
      <c r="H99">
        <f>IF(Data1!D7&lt;DATE(2023,9,19), -1, IF(Data1!D7=DATE(2023,9,19), 0, 1))</f>
        <v>1</v>
      </c>
      <c r="I99" t="b">
        <f>Data1!F7</f>
        <v>0</v>
      </c>
      <c r="K99" t="str">
        <f>IF(G99 &gt;= 0,
IF(AND(H99 &gt;= 0,E99&lt;&gt;2),
IF(OR(
AND(F99=TRUE,I99=TRUE,E99=0),
AND(F99=TRUE,I99=TRUE,E99=1,C99&lt;&gt;0),
AND(F99=FALSE,E99=1,AND(C99&lt;&gt;0,C99&lt;&gt;1)),
AND(F99=FALSE,E99=0)
),"表示対象","期間後"),
IF(E99=2,
IF(OR(AND(F99=TRUE,OR(C99="",D99&lt;&gt;0)),AND(F99=FALSE,OR(C99=-1,C99=""))),"表示対象(重タスク)","終了済"),"期間後")),"開始前")</f>
        <v>期間後</v>
      </c>
    </row>
    <row r="100" spans="1:11" x14ac:dyDescent="0.4">
      <c r="A100">
        <f>Data1!E24</f>
        <v>0</v>
      </c>
      <c r="B100">
        <f>IFERROR(Data1!G24, "")</f>
        <v>0</v>
      </c>
      <c r="C100" t="str">
        <f>IFERROR(
IF(INDEX(Data2!B:B, MATCH(B100, Data2!D:D, 0))&lt;DATE(2023,9,19), "前",
 IF(INDEX(Data2!B:B, MATCH(B100, Data2!D:D, 0))=DATE(2023,9,19), "同日", "後")),"")</f>
        <v/>
      </c>
      <c r="D100" t="str">
        <f>IFERROR(
INDEX(Data2!C:C, MATCH(B100, Data2!D:D, 0)),"")</f>
        <v/>
      </c>
      <c r="E100">
        <f>Data1!A24</f>
        <v>0</v>
      </c>
      <c r="F100" t="b">
        <f>Data1!B24</f>
        <v>0</v>
      </c>
      <c r="G100">
        <f>IF(Data1!C24&lt;DATE(2023,9,19), 1, IF(Data1!C24=DATE(2023,9,19), 0, -1))</f>
        <v>1</v>
      </c>
      <c r="H100">
        <f>IF(Data1!D24&lt;DATE(2023,9,19), -1, IF(Data1!D24=DATE(2023,9,19), 0, 1))</f>
        <v>1</v>
      </c>
      <c r="I100" t="b">
        <f>Data1!F24</f>
        <v>1</v>
      </c>
      <c r="K100" t="str">
        <f>IF(G100 &gt;= 0,
IF(AND(H100 &gt;= 0,E100&lt;&gt;2),
IF(OR(
AND(F100=TRUE,I100=TRUE,E100=0),
AND(F100=TRUE,I100=TRUE,E100=1,C100&lt;&gt;0),
AND(F100=FALSE,E100=1,AND(C100&lt;&gt;0,C100&lt;&gt;1)),
AND(F100=FALSE,E100=0)
),"表示対象","期間後"),
IF(E100=2,
IF(OR(AND(F100=TRUE,OR(C100="",D100&lt;&gt;0)),AND(F100=FALSE,OR(C100=-1,C100=""))),"表示対象(重タスク)","終了済"),"期間後")),"開始前")</f>
        <v>表示対象</v>
      </c>
    </row>
    <row r="101" spans="1:11" x14ac:dyDescent="0.4">
      <c r="A101">
        <f>Data1!E25</f>
        <v>0</v>
      </c>
      <c r="B101">
        <f>IFERROR(Data1!G25, "")</f>
        <v>0</v>
      </c>
      <c r="C101" t="str">
        <f>IFERROR(
IF(INDEX(Data2!B:B, MATCH(B101, Data2!D:D, 0))&lt;DATE(2023,9,19), "前",
 IF(INDEX(Data2!B:B, MATCH(B101, Data2!D:D, 0))=DATE(2023,9,19), "同日", "後")),"")</f>
        <v/>
      </c>
      <c r="D101" t="str">
        <f>IFERROR(
INDEX(Data2!C:C, MATCH(B101, Data2!D:D, 0)),"")</f>
        <v/>
      </c>
      <c r="E101">
        <f>Data1!A25</f>
        <v>0</v>
      </c>
      <c r="F101" t="b">
        <f>Data1!B25</f>
        <v>0</v>
      </c>
      <c r="G101">
        <f>IF(Data1!C25&lt;DATE(2023,9,19), 1, IF(Data1!C25=DATE(2023,9,19), 0, -1))</f>
        <v>1</v>
      </c>
      <c r="H101">
        <f>IF(Data1!D25&lt;DATE(2023,9,19), -1, IF(Data1!D25=DATE(2023,9,19), 0, 1))</f>
        <v>1</v>
      </c>
      <c r="I101" t="b">
        <f>Data1!F25</f>
        <v>0</v>
      </c>
      <c r="K101" t="str">
        <f>IF(G101 &gt;= 0,
IF(AND(H101 &gt;= 0,E101&lt;&gt;2),
IF(OR(
AND(F101=TRUE,I101=TRUE,E101=0),
AND(F101=TRUE,I101=TRUE,E101=1,C101&lt;&gt;0),
AND(F101=FALSE,E101=1,AND(C101&lt;&gt;0,C101&lt;&gt;1)),
AND(F101=FALSE,E101=0)
),"表示対象","期間後"),
IF(E101=2,
IF(OR(AND(F101=TRUE,OR(C101="",D101&lt;&gt;0)),AND(F101=FALSE,OR(C101=-1,C101=""))),"表示対象(重タスク)","終了済"),"期間後")),"開始前")</f>
        <v>表示対象</v>
      </c>
    </row>
    <row r="102" spans="1:11" x14ac:dyDescent="0.4">
      <c r="A102">
        <f>Data1!E42</f>
        <v>0</v>
      </c>
      <c r="B102">
        <f>IFERROR(Data1!G42, "")</f>
        <v>0</v>
      </c>
      <c r="C102" t="str">
        <f>IFERROR(
IF(INDEX(Data2!B:B, MATCH(B102, Data2!D:D, 0))&lt;DATE(2023,9,19), "前",
 IF(INDEX(Data2!B:B, MATCH(B102, Data2!D:D, 0))=DATE(2023,9,19), "同日", "後")),"")</f>
        <v/>
      </c>
      <c r="D102" t="str">
        <f>IFERROR(
INDEX(Data2!C:C, MATCH(B102, Data2!D:D, 0)),"")</f>
        <v/>
      </c>
      <c r="E102">
        <f>Data1!A42</f>
        <v>1</v>
      </c>
      <c r="F102" t="b">
        <f>Data1!B42</f>
        <v>1</v>
      </c>
      <c r="G102">
        <f>IF(Data1!C42&lt;DATE(2023,9,19), 1, IF(Data1!C42=DATE(2023,9,19), 0, -1))</f>
        <v>1</v>
      </c>
      <c r="H102">
        <f>IF(Data1!D42&lt;DATE(2023,9,19), -1, IF(Data1!D42=DATE(2023,9,19), 0, 1))</f>
        <v>1</v>
      </c>
      <c r="I102" t="b">
        <f>Data1!F42</f>
        <v>1</v>
      </c>
      <c r="K102" t="str">
        <f>IF(G102 &gt;= 0,
IF(AND(H102 &gt;= 0,E102&lt;&gt;2),
IF(OR(
AND(F102=TRUE,I102=TRUE,E102=0),
AND(F102=TRUE,I102=TRUE,E102=1,C102&lt;&gt;0),
AND(F102=FALSE,E102=1,AND(C102&lt;&gt;0,C102&lt;&gt;1)),
AND(F102=FALSE,E102=0)
),"表示対象","期間後"),
IF(E102=2,
IF(OR(AND(F102=TRUE,OR(C102="",D102&lt;&gt;0)),AND(F102=FALSE,OR(C102=-1,C102=""))),"表示対象(重タスク)","終了済"),"期間後")),"開始前")</f>
        <v>表示対象</v>
      </c>
    </row>
    <row r="103" spans="1:11" x14ac:dyDescent="0.4">
      <c r="A103">
        <f>Data1!E43</f>
        <v>0</v>
      </c>
      <c r="B103">
        <f>IFERROR(Data1!G43, "")</f>
        <v>0</v>
      </c>
      <c r="C103" t="str">
        <f>IFERROR(
IF(INDEX(Data2!B:B, MATCH(B103, Data2!D:D, 0))&lt;DATE(2023,9,19), "前",
 IF(INDEX(Data2!B:B, MATCH(B103, Data2!D:D, 0))=DATE(2023,9,19), "同日", "後")),"")</f>
        <v/>
      </c>
      <c r="D103" t="str">
        <f>IFERROR(
INDEX(Data2!C:C, MATCH(B103, Data2!D:D, 0)),"")</f>
        <v/>
      </c>
      <c r="E103">
        <f>Data1!A43</f>
        <v>1</v>
      </c>
      <c r="F103" t="b">
        <f>Data1!B43</f>
        <v>1</v>
      </c>
      <c r="G103">
        <f>IF(Data1!C43&lt;DATE(2023,9,19), 1, IF(Data1!C43=DATE(2023,9,19), 0, -1))</f>
        <v>1</v>
      </c>
      <c r="H103">
        <f>IF(Data1!D43&lt;DATE(2023,9,19), -1, IF(Data1!D43=DATE(2023,9,19), 0, 1))</f>
        <v>1</v>
      </c>
      <c r="I103" t="b">
        <f>Data1!F43</f>
        <v>0</v>
      </c>
      <c r="K103" t="str">
        <f>IF(G103 &gt;= 0,
IF(AND(H103 &gt;= 0,E103&lt;&gt;2),
IF(OR(
AND(F103=TRUE,I103=TRUE,E103=0),
AND(F103=TRUE,I103=TRUE,E103=1,C103&lt;&gt;0),
AND(F103=FALSE,E103=1,AND(C103&lt;&gt;0,C103&lt;&gt;1)),
AND(F103=FALSE,E103=0)
),"表示対象","期間後"),
IF(E103=2,
IF(OR(AND(F103=TRUE,OR(C103="",D103&lt;&gt;0)),AND(F103=FALSE,OR(C103=-1,C103=""))),"表示対象(重タスク)","終了済"),"期間後")),"開始前")</f>
        <v>期間後</v>
      </c>
    </row>
    <row r="104" spans="1:11" x14ac:dyDescent="0.4">
      <c r="A104">
        <f>Data1!E60</f>
        <v>0</v>
      </c>
      <c r="B104">
        <f>IFERROR(Data1!G60, "")</f>
        <v>0</v>
      </c>
      <c r="C104" t="str">
        <f>IFERROR(
IF(INDEX(Data2!B:B, MATCH(B104, Data2!D:D, 0))&lt;DATE(2023,9,19), "前",
 IF(INDEX(Data2!B:B, MATCH(B104, Data2!D:D, 0))=DATE(2023,9,19), "同日", "後")),"")</f>
        <v/>
      </c>
      <c r="D104" t="str">
        <f>IFERROR(
INDEX(Data2!C:C, MATCH(B104, Data2!D:D, 0)),"")</f>
        <v/>
      </c>
      <c r="E104">
        <f>Data1!A60</f>
        <v>1</v>
      </c>
      <c r="F104" t="b">
        <f>Data1!B60</f>
        <v>0</v>
      </c>
      <c r="G104">
        <f>IF(Data1!C60&lt;DATE(2023,9,19), 1, IF(Data1!C60=DATE(2023,9,19), 0, -1))</f>
        <v>1</v>
      </c>
      <c r="H104">
        <f>IF(Data1!D60&lt;DATE(2023,9,19), -1, IF(Data1!D60=DATE(2023,9,19), 0, 1))</f>
        <v>1</v>
      </c>
      <c r="I104" t="b">
        <f>Data1!F60</f>
        <v>1</v>
      </c>
      <c r="K104" t="str">
        <f>IF(G104 &gt;= 0,
IF(AND(H104 &gt;= 0,E104&lt;&gt;2),
IF(OR(
AND(F104=TRUE,I104=TRUE,E104=0),
AND(F104=TRUE,I104=TRUE,E104=1,C104&lt;&gt;0),
AND(F104=FALSE,E104=1,AND(C104&lt;&gt;0,C104&lt;&gt;1)),
AND(F104=FALSE,E104=0)
),"表示対象","期間後"),
IF(E104=2,
IF(OR(AND(F104=TRUE,OR(C104="",D104&lt;&gt;0)),AND(F104=FALSE,OR(C104=-1,C104=""))),"表示対象(重タスク)","終了済"),"期間後")),"開始前")</f>
        <v>表示対象</v>
      </c>
    </row>
    <row r="105" spans="1:11" x14ac:dyDescent="0.4">
      <c r="A105">
        <f>Data1!E61</f>
        <v>0</v>
      </c>
      <c r="B105">
        <f>IFERROR(Data1!G61, "")</f>
        <v>0</v>
      </c>
      <c r="C105" t="str">
        <f>IFERROR(
IF(INDEX(Data2!B:B, MATCH(B105, Data2!D:D, 0))&lt;DATE(2023,9,19), "前",
 IF(INDEX(Data2!B:B, MATCH(B105, Data2!D:D, 0))=DATE(2023,9,19), "同日", "後")),"")</f>
        <v/>
      </c>
      <c r="D105" t="str">
        <f>IFERROR(
INDEX(Data2!C:C, MATCH(B105, Data2!D:D, 0)),"")</f>
        <v/>
      </c>
      <c r="E105">
        <f>Data1!A61</f>
        <v>1</v>
      </c>
      <c r="F105" t="b">
        <f>Data1!B61</f>
        <v>0</v>
      </c>
      <c r="G105">
        <f>IF(Data1!C61&lt;DATE(2023,9,19), 1, IF(Data1!C61=DATE(2023,9,19), 0, -1))</f>
        <v>1</v>
      </c>
      <c r="H105">
        <f>IF(Data1!D61&lt;DATE(2023,9,19), -1, IF(Data1!D61=DATE(2023,9,19), 0, 1))</f>
        <v>1</v>
      </c>
      <c r="I105" t="b">
        <f>Data1!F61</f>
        <v>0</v>
      </c>
      <c r="K105" t="str">
        <f>IF(G105 &gt;= 0,
IF(AND(H105 &gt;= 0,E105&lt;&gt;2),
IF(OR(
AND(F105=TRUE,I105=TRUE,E105=0),
AND(F105=TRUE,I105=TRUE,E105=1,C105&lt;&gt;0),
AND(F105=FALSE,E105=1,AND(C105&lt;&gt;0,C105&lt;&gt;1)),
AND(F105=FALSE,E105=0)
),"表示対象","期間後"),
IF(E105=2,
IF(OR(AND(F105=TRUE,OR(C105="",D105&lt;&gt;0)),AND(F105=FALSE,OR(C105=-1,C105=""))),"表示対象(重タスク)","終了済"),"期間後")),"開始前")</f>
        <v>表示対象</v>
      </c>
    </row>
    <row r="106" spans="1:11" x14ac:dyDescent="0.4">
      <c r="A106">
        <f>Data1!E78</f>
        <v>0</v>
      </c>
      <c r="B106">
        <f>IFERROR(Data1!G78, "")</f>
        <v>0</v>
      </c>
      <c r="C106" t="str">
        <f>IFERROR(
IF(INDEX(Data2!B:B, MATCH(B106, Data2!D:D, 0))&lt;DATE(2023,9,19), "前",
 IF(INDEX(Data2!B:B, MATCH(B106, Data2!D:D, 0))=DATE(2023,9,19), "同日", "後")),"")</f>
        <v/>
      </c>
      <c r="D106" t="str">
        <f>IFERROR(
INDEX(Data2!C:C, MATCH(B106, Data2!D:D, 0)),"")</f>
        <v/>
      </c>
      <c r="E106">
        <f>Data1!A78</f>
        <v>2</v>
      </c>
      <c r="F106" t="b">
        <f>Data1!B78</f>
        <v>1</v>
      </c>
      <c r="G106">
        <f>IF(Data1!C78&lt;DATE(2023,9,19), 1, IF(Data1!C78=DATE(2023,9,19), 0, -1))</f>
        <v>1</v>
      </c>
      <c r="H106">
        <f>IF(Data1!D78&lt;DATE(2023,9,19), -1, IF(Data1!D78=DATE(2023,9,19), 0, 1))</f>
        <v>1</v>
      </c>
      <c r="I106" t="b">
        <f>Data1!F78</f>
        <v>1</v>
      </c>
      <c r="K106" t="str">
        <f>IF(G106 &gt;= 0,
IF(AND(H106 &gt;= 0,E106&lt;&gt;2),
IF(OR(
AND(F106=TRUE,I106=TRUE,E106=0),
AND(F106=TRUE,I106=TRUE,E106=1,C106&lt;&gt;0),
AND(F106=FALSE,E106=1,AND(C106&lt;&gt;0,C106&lt;&gt;1)),
AND(F106=FALSE,E106=0)
),"表示対象","期間後"),
IF(E106=2,
IF(OR(AND(F106=TRUE,OR(C106="",D106&lt;&gt;0)),AND(F106=FALSE,OR(C106=-1,C106=""))),"表示対象(重タスク)","終了済"),"期間後")),"開始前")</f>
        <v>表示対象(重タスク)</v>
      </c>
    </row>
    <row r="107" spans="1:11" x14ac:dyDescent="0.4">
      <c r="A107">
        <f>Data1!E79</f>
        <v>0</v>
      </c>
      <c r="B107">
        <f>IFERROR(Data1!G79, "")</f>
        <v>0</v>
      </c>
      <c r="C107" t="str">
        <f>IFERROR(
IF(INDEX(Data2!B:B, MATCH(B107, Data2!D:D, 0))&lt;DATE(2023,9,19), "前",
 IF(INDEX(Data2!B:B, MATCH(B107, Data2!D:D, 0))=DATE(2023,9,19), "同日", "後")),"")</f>
        <v/>
      </c>
      <c r="D107" t="str">
        <f>IFERROR(
INDEX(Data2!C:C, MATCH(B107, Data2!D:D, 0)),"")</f>
        <v/>
      </c>
      <c r="E107">
        <f>Data1!A79</f>
        <v>2</v>
      </c>
      <c r="F107" t="b">
        <f>Data1!B79</f>
        <v>1</v>
      </c>
      <c r="G107">
        <f>IF(Data1!C79&lt;DATE(2023,9,19), 1, IF(Data1!C79=DATE(2023,9,19), 0, -1))</f>
        <v>1</v>
      </c>
      <c r="H107">
        <f>IF(Data1!D79&lt;DATE(2023,9,19), -1, IF(Data1!D79=DATE(2023,9,19), 0, 1))</f>
        <v>1</v>
      </c>
      <c r="I107" t="b">
        <f>Data1!F79</f>
        <v>0</v>
      </c>
      <c r="K107" t="str">
        <f>IF(G107 &gt;= 0,
IF(AND(H107 &gt;= 0,E107&lt;&gt;2),
IF(OR(
AND(F107=TRUE,I107=TRUE,E107=0),
AND(F107=TRUE,I107=TRUE,E107=1,C107&lt;&gt;0),
AND(F107=FALSE,E107=1,AND(C107&lt;&gt;0,C107&lt;&gt;1)),
AND(F107=FALSE,E107=0)
),"表示対象","期間後"),
IF(E107=2,
IF(OR(AND(F107=TRUE,OR(C107="",D107&lt;&gt;0)),AND(F107=FALSE,OR(C107=-1,C107=""))),"表示対象(重タスク)","終了済"),"期間後")),"開始前")</f>
        <v>表示対象(重タスク)</v>
      </c>
    </row>
    <row r="108" spans="1:11" x14ac:dyDescent="0.4">
      <c r="A108">
        <f>Data1!E96</f>
        <v>0</v>
      </c>
      <c r="B108">
        <f>IFERROR(Data1!G96, "")</f>
        <v>0</v>
      </c>
      <c r="C108" t="str">
        <f>IFERROR(
IF(INDEX(Data2!B:B, MATCH(B108, Data2!D:D, 0))&lt;DATE(2023,9,19), "前",
 IF(INDEX(Data2!B:B, MATCH(B108, Data2!D:D, 0))=DATE(2023,9,19), "同日", "後")),"")</f>
        <v/>
      </c>
      <c r="D108" t="str">
        <f>IFERROR(
INDEX(Data2!C:C, MATCH(B108, Data2!D:D, 0)),"")</f>
        <v/>
      </c>
      <c r="E108">
        <f>Data1!A96</f>
        <v>2</v>
      </c>
      <c r="F108" t="b">
        <f>Data1!B96</f>
        <v>0</v>
      </c>
      <c r="G108">
        <f>IF(Data1!C96&lt;DATE(2023,9,19), 1, IF(Data1!C96=DATE(2023,9,19), 0, -1))</f>
        <v>1</v>
      </c>
      <c r="H108">
        <f>IF(Data1!D96&lt;DATE(2023,9,19), -1, IF(Data1!D96=DATE(2023,9,19), 0, 1))</f>
        <v>1</v>
      </c>
      <c r="I108" t="b">
        <f>Data1!F96</f>
        <v>1</v>
      </c>
      <c r="K108" t="str">
        <f>IF(G108 &gt;= 0,
IF(AND(H108 &gt;= 0,E108&lt;&gt;2),
IF(OR(
AND(F108=TRUE,I108=TRUE,E108=0),
AND(F108=TRUE,I108=TRUE,E108=1,C108&lt;&gt;0),
AND(F108=FALSE,E108=1,AND(C108&lt;&gt;0,C108&lt;&gt;1)),
AND(F108=FALSE,E108=0)
),"表示対象","期間後"),
IF(E108=2,
IF(OR(AND(F108=TRUE,OR(C108="",D108&lt;&gt;0)),AND(F108=FALSE,OR(C108=-1,C108=""))),"表示対象(重タスク)","終了済"),"期間後")),"開始前")</f>
        <v>表示対象(重タスク)</v>
      </c>
    </row>
    <row r="109" spans="1:11" x14ac:dyDescent="0.4">
      <c r="A109">
        <f>Data1!E97</f>
        <v>0</v>
      </c>
      <c r="B109">
        <f>IFERROR(Data1!G97, "")</f>
        <v>0</v>
      </c>
      <c r="C109" t="str">
        <f>IFERROR(
IF(INDEX(Data2!B:B, MATCH(B109, Data2!D:D, 0))&lt;DATE(2023,9,19), "前",
 IF(INDEX(Data2!B:B, MATCH(B109, Data2!D:D, 0))=DATE(2023,9,19), "同日", "後")),"")</f>
        <v/>
      </c>
      <c r="D109" t="str">
        <f>IFERROR(
INDEX(Data2!C:C, MATCH(B109, Data2!D:D, 0)),"")</f>
        <v/>
      </c>
      <c r="E109">
        <f>Data1!A97</f>
        <v>2</v>
      </c>
      <c r="F109" t="b">
        <f>Data1!B97</f>
        <v>0</v>
      </c>
      <c r="G109">
        <f>IF(Data1!C97&lt;DATE(2023,9,19), 1, IF(Data1!C97=DATE(2023,9,19), 0, -1))</f>
        <v>1</v>
      </c>
      <c r="H109">
        <f>IF(Data1!D97&lt;DATE(2023,9,19), -1, IF(Data1!D97=DATE(2023,9,19), 0, 1))</f>
        <v>1</v>
      </c>
      <c r="I109" t="b">
        <f>Data1!F97</f>
        <v>0</v>
      </c>
      <c r="K109" t="str">
        <f>IF(G109 &gt;= 0,
IF(AND(H109 &gt;= 0,E109&lt;&gt;2),
IF(OR(
AND(F109=TRUE,I109=TRUE,E109=0),
AND(F109=TRUE,I109=TRUE,E109=1,C109&lt;&gt;0),
AND(F109=FALSE,E109=1,AND(C109&lt;&gt;0,C109&lt;&gt;1)),
AND(F109=FALSE,E109=0)
),"表示対象","期間後"),
IF(E109=2,
IF(OR(AND(F109=TRUE,OR(C109="",D109&lt;&gt;0)),AND(F109=FALSE,OR(C109=-1,C109=""))),"表示対象(重タスク)","終了済"),"期間後")),"開始前")</f>
        <v>表示対象(重タスク)</v>
      </c>
    </row>
    <row r="110" spans="1:11" x14ac:dyDescent="0.4">
      <c r="A110">
        <f>Data1!E662</f>
        <v>1</v>
      </c>
      <c r="B110">
        <f>IFERROR(Data1!G662, "")</f>
        <v>6</v>
      </c>
      <c r="C110" t="str">
        <f>IFERROR(
IF(INDEX(Data2!B:B, MATCH(B110, Data2!D:D, 0))&lt;DATE(2023,9,19), "前",
 IF(INDEX(Data2!B:B, MATCH(B110, Data2!D:D, 0))=DATE(2023,9,19), "同日", "後")),"")</f>
        <v>後</v>
      </c>
      <c r="D110">
        <f>IFERROR(
INDEX(Data2!C:C, MATCH(B110, Data2!D:D, 0)),"")</f>
        <v>1</v>
      </c>
      <c r="E110">
        <f>Data1!A662</f>
        <v>0</v>
      </c>
      <c r="F110" t="b">
        <f>Data1!B662</f>
        <v>1</v>
      </c>
      <c r="G110">
        <f>IF(Data1!C662&lt;DATE(2023,9,19), 1, IF(Data1!C662=DATE(2023,9,19), 0, -1))</f>
        <v>-1</v>
      </c>
      <c r="H110">
        <f>IF(Data1!D662&lt;DATE(2023,9,19), -1, IF(Data1!D662=DATE(2023,9,19), 0, 1))</f>
        <v>-1</v>
      </c>
      <c r="I110" t="b">
        <f>Data1!F662</f>
        <v>1</v>
      </c>
      <c r="K110" t="str">
        <f>IF(G110 &gt;= 0,
IF(AND(H110 &gt;= 0,E110&lt;&gt;2),
IF(OR(
AND(F110=TRUE,I110=TRUE,E110=0),
AND(F110=TRUE,I110=TRUE,E110=1,C110&lt;&gt;0),
AND(F110=FALSE,E110=1,AND(C110&lt;&gt;0,C110&lt;&gt;1)),
AND(F110=FALSE,E110=0)
),"表示対象","期間後"),
IF(E110=2,
IF(OR(AND(F110=TRUE,OR(C110="",D110&lt;&gt;0)),AND(F110=FALSE,OR(C110=-1,C110=""))),"表示対象(重タスク)","終了済"),"期間後")),"開始前")</f>
        <v>開始前</v>
      </c>
    </row>
    <row r="111" spans="1:11" x14ac:dyDescent="0.4">
      <c r="A111">
        <f>Data1!E663</f>
        <v>1</v>
      </c>
      <c r="B111">
        <f>IFERROR(Data1!G663, "")</f>
        <v>6</v>
      </c>
      <c r="C111" t="str">
        <f>IFERROR(
IF(INDEX(Data2!B:B, MATCH(B111, Data2!D:D, 0))&lt;DATE(2023,9,19), "前",
 IF(INDEX(Data2!B:B, MATCH(B111, Data2!D:D, 0))=DATE(2023,9,19), "同日", "後")),"")</f>
        <v>後</v>
      </c>
      <c r="D111">
        <f>IFERROR(
INDEX(Data2!C:C, MATCH(B111, Data2!D:D, 0)),"")</f>
        <v>1</v>
      </c>
      <c r="E111">
        <f>Data1!A663</f>
        <v>0</v>
      </c>
      <c r="F111" t="b">
        <f>Data1!B663</f>
        <v>1</v>
      </c>
      <c r="G111">
        <f>IF(Data1!C663&lt;DATE(2023,9,19), 1, IF(Data1!C663=DATE(2023,9,19), 0, -1))</f>
        <v>-1</v>
      </c>
      <c r="H111">
        <f>IF(Data1!D663&lt;DATE(2023,9,19), -1, IF(Data1!D663=DATE(2023,9,19), 0, 1))</f>
        <v>-1</v>
      </c>
      <c r="I111" t="b">
        <f>Data1!F663</f>
        <v>0</v>
      </c>
      <c r="K111" t="str">
        <f>IF(G111 &gt;= 0,
IF(AND(H111 &gt;= 0,E111&lt;&gt;2),
IF(OR(
AND(F111=TRUE,I111=TRUE,E111=0),
AND(F111=TRUE,I111=TRUE,E111=1,C111&lt;&gt;0),
AND(F111=FALSE,E111=1,AND(C111&lt;&gt;0,C111&lt;&gt;1)),
AND(F111=FALSE,E111=0)
),"表示対象","期間後"),
IF(E111=2,
IF(OR(AND(F111=TRUE,OR(C111="",D111&lt;&gt;0)),AND(F111=FALSE,OR(C111=-1,C111=""))),"表示対象(重タスク)","終了済"),"期間後")),"開始前")</f>
        <v>開始前</v>
      </c>
    </row>
    <row r="112" spans="1:11" x14ac:dyDescent="0.4">
      <c r="A112">
        <f>Data1!E680</f>
        <v>1</v>
      </c>
      <c r="B112">
        <f>IFERROR(Data1!G680, "")</f>
        <v>6</v>
      </c>
      <c r="C112" t="str">
        <f>IFERROR(
IF(INDEX(Data2!B:B, MATCH(B112, Data2!D:D, 0))&lt;DATE(2023,9,19), "前",
 IF(INDEX(Data2!B:B, MATCH(B112, Data2!D:D, 0))=DATE(2023,9,19), "同日", "後")),"")</f>
        <v>後</v>
      </c>
      <c r="D112">
        <f>IFERROR(
INDEX(Data2!C:C, MATCH(B112, Data2!D:D, 0)),"")</f>
        <v>1</v>
      </c>
      <c r="E112">
        <f>Data1!A680</f>
        <v>0</v>
      </c>
      <c r="F112" t="b">
        <f>Data1!B680</f>
        <v>0</v>
      </c>
      <c r="G112">
        <f>IF(Data1!C680&lt;DATE(2023,9,19), 1, IF(Data1!C680=DATE(2023,9,19), 0, -1))</f>
        <v>-1</v>
      </c>
      <c r="H112">
        <f>IF(Data1!D680&lt;DATE(2023,9,19), -1, IF(Data1!D680=DATE(2023,9,19), 0, 1))</f>
        <v>-1</v>
      </c>
      <c r="I112" t="b">
        <f>Data1!F680</f>
        <v>1</v>
      </c>
      <c r="K112" t="str">
        <f>IF(G112 &gt;= 0,
IF(AND(H112 &gt;= 0,E112&lt;&gt;2),
IF(OR(
AND(F112=TRUE,I112=TRUE,E112=0),
AND(F112=TRUE,I112=TRUE,E112=1,C112&lt;&gt;0),
AND(F112=FALSE,E112=1,AND(C112&lt;&gt;0,C112&lt;&gt;1)),
AND(F112=FALSE,E112=0)
),"表示対象","期間後"),
IF(E112=2,
IF(OR(AND(F112=TRUE,OR(C112="",D112&lt;&gt;0)),AND(F112=FALSE,OR(C112=-1,C112=""))),"表示対象(重タスク)","終了済"),"期間後")),"開始前")</f>
        <v>開始前</v>
      </c>
    </row>
    <row r="113" spans="1:11" x14ac:dyDescent="0.4">
      <c r="A113">
        <f>Data1!E681</f>
        <v>1</v>
      </c>
      <c r="B113">
        <f>IFERROR(Data1!G681, "")</f>
        <v>6</v>
      </c>
      <c r="C113" t="str">
        <f>IFERROR(
IF(INDEX(Data2!B:B, MATCH(B113, Data2!D:D, 0))&lt;DATE(2023,9,19), "前",
 IF(INDEX(Data2!B:B, MATCH(B113, Data2!D:D, 0))=DATE(2023,9,19), "同日", "後")),"")</f>
        <v>後</v>
      </c>
      <c r="D113">
        <f>IFERROR(
INDEX(Data2!C:C, MATCH(B113, Data2!D:D, 0)),"")</f>
        <v>1</v>
      </c>
      <c r="E113">
        <f>Data1!A681</f>
        <v>0</v>
      </c>
      <c r="F113" t="b">
        <f>Data1!B681</f>
        <v>0</v>
      </c>
      <c r="G113">
        <f>IF(Data1!C681&lt;DATE(2023,9,19), 1, IF(Data1!C681=DATE(2023,9,19), 0, -1))</f>
        <v>-1</v>
      </c>
      <c r="H113">
        <f>IF(Data1!D681&lt;DATE(2023,9,19), -1, IF(Data1!D681=DATE(2023,9,19), 0, 1))</f>
        <v>-1</v>
      </c>
      <c r="I113" t="b">
        <f>Data1!F681</f>
        <v>0</v>
      </c>
      <c r="K113" t="str">
        <f>IF(G113 &gt;= 0,
IF(AND(H113 &gt;= 0,E113&lt;&gt;2),
IF(OR(
AND(F113=TRUE,I113=TRUE,E113=0),
AND(F113=TRUE,I113=TRUE,E113=1,C113&lt;&gt;0),
AND(F113=FALSE,E113=1,AND(C113&lt;&gt;0,C113&lt;&gt;1)),
AND(F113=FALSE,E113=0)
),"表示対象","期間後"),
IF(E113=2,
IF(OR(AND(F113=TRUE,OR(C113="",D113&lt;&gt;0)),AND(F113=FALSE,OR(C113=-1,C113=""))),"表示対象(重タスク)","終了済"),"期間後")),"開始前")</f>
        <v>開始前</v>
      </c>
    </row>
    <row r="114" spans="1:11" x14ac:dyDescent="0.4">
      <c r="A114">
        <f>Data1!E698</f>
        <v>1</v>
      </c>
      <c r="B114">
        <f>IFERROR(Data1!G698, "")</f>
        <v>6</v>
      </c>
      <c r="C114" t="str">
        <f>IFERROR(
IF(INDEX(Data2!B:B, MATCH(B114, Data2!D:D, 0))&lt;DATE(2023,9,19), "前",
 IF(INDEX(Data2!B:B, MATCH(B114, Data2!D:D, 0))=DATE(2023,9,19), "同日", "後")),"")</f>
        <v>後</v>
      </c>
      <c r="D114">
        <f>IFERROR(
INDEX(Data2!C:C, MATCH(B114, Data2!D:D, 0)),"")</f>
        <v>1</v>
      </c>
      <c r="E114">
        <f>Data1!A698</f>
        <v>1</v>
      </c>
      <c r="F114" t="b">
        <f>Data1!B698</f>
        <v>1</v>
      </c>
      <c r="G114">
        <f>IF(Data1!C698&lt;DATE(2023,9,19), 1, IF(Data1!C698=DATE(2023,9,19), 0, -1))</f>
        <v>-1</v>
      </c>
      <c r="H114">
        <f>IF(Data1!D698&lt;DATE(2023,9,19), -1, IF(Data1!D698=DATE(2023,9,19), 0, 1))</f>
        <v>-1</v>
      </c>
      <c r="I114" t="b">
        <f>Data1!F698</f>
        <v>1</v>
      </c>
      <c r="K114" t="str">
        <f>IF(G114 &gt;= 0,
IF(AND(H114 &gt;= 0,E114&lt;&gt;2),
IF(OR(
AND(F114=TRUE,I114=TRUE,E114=0),
AND(F114=TRUE,I114=TRUE,E114=1,C114&lt;&gt;0),
AND(F114=FALSE,E114=1,AND(C114&lt;&gt;0,C114&lt;&gt;1)),
AND(F114=FALSE,E114=0)
),"表示対象","期間後"),
IF(E114=2,
IF(OR(AND(F114=TRUE,OR(C114="",D114&lt;&gt;0)),AND(F114=FALSE,OR(C114=-1,C114=""))),"表示対象(重タスク)","終了済"),"期間後")),"開始前")</f>
        <v>開始前</v>
      </c>
    </row>
    <row r="115" spans="1:11" x14ac:dyDescent="0.4">
      <c r="A115">
        <f>Data1!E699</f>
        <v>1</v>
      </c>
      <c r="B115">
        <f>IFERROR(Data1!G699, "")</f>
        <v>6</v>
      </c>
      <c r="C115" t="str">
        <f>IFERROR(
IF(INDEX(Data2!B:B, MATCH(B115, Data2!D:D, 0))&lt;DATE(2023,9,19), "前",
 IF(INDEX(Data2!B:B, MATCH(B115, Data2!D:D, 0))=DATE(2023,9,19), "同日", "後")),"")</f>
        <v>後</v>
      </c>
      <c r="D115">
        <f>IFERROR(
INDEX(Data2!C:C, MATCH(B115, Data2!D:D, 0)),"")</f>
        <v>1</v>
      </c>
      <c r="E115">
        <f>Data1!A699</f>
        <v>1</v>
      </c>
      <c r="F115" t="b">
        <f>Data1!B699</f>
        <v>1</v>
      </c>
      <c r="G115">
        <f>IF(Data1!C699&lt;DATE(2023,9,19), 1, IF(Data1!C699=DATE(2023,9,19), 0, -1))</f>
        <v>-1</v>
      </c>
      <c r="H115">
        <f>IF(Data1!D699&lt;DATE(2023,9,19), -1, IF(Data1!D699=DATE(2023,9,19), 0, 1))</f>
        <v>-1</v>
      </c>
      <c r="I115" t="b">
        <f>Data1!F699</f>
        <v>0</v>
      </c>
      <c r="K115" t="str">
        <f>IF(G115 &gt;= 0,
IF(AND(H115 &gt;= 0,E115&lt;&gt;2),
IF(OR(
AND(F115=TRUE,I115=TRUE,E115=0),
AND(F115=TRUE,I115=TRUE,E115=1,C115&lt;&gt;0),
AND(F115=FALSE,E115=1,AND(C115&lt;&gt;0,C115&lt;&gt;1)),
AND(F115=FALSE,E115=0)
),"表示対象","期間後"),
IF(E115=2,
IF(OR(AND(F115=TRUE,OR(C115="",D115&lt;&gt;0)),AND(F115=FALSE,OR(C115=-1,C115=""))),"表示対象(重タスク)","終了済"),"期間後")),"開始前")</f>
        <v>開始前</v>
      </c>
    </row>
    <row r="116" spans="1:11" x14ac:dyDescent="0.4">
      <c r="A116">
        <f>Data1!E716</f>
        <v>1</v>
      </c>
      <c r="B116">
        <f>IFERROR(Data1!G716, "")</f>
        <v>6</v>
      </c>
      <c r="C116" t="str">
        <f>IFERROR(
IF(INDEX(Data2!B:B, MATCH(B116, Data2!D:D, 0))&lt;DATE(2023,9,19), "前",
 IF(INDEX(Data2!B:B, MATCH(B116, Data2!D:D, 0))=DATE(2023,9,19), "同日", "後")),"")</f>
        <v>後</v>
      </c>
      <c r="D116">
        <f>IFERROR(
INDEX(Data2!C:C, MATCH(B116, Data2!D:D, 0)),"")</f>
        <v>1</v>
      </c>
      <c r="E116">
        <f>Data1!A716</f>
        <v>1</v>
      </c>
      <c r="F116" t="b">
        <f>Data1!B716</f>
        <v>0</v>
      </c>
      <c r="G116">
        <f>IF(Data1!C716&lt;DATE(2023,9,19), 1, IF(Data1!C716=DATE(2023,9,19), 0, -1))</f>
        <v>-1</v>
      </c>
      <c r="H116">
        <f>IF(Data1!D716&lt;DATE(2023,9,19), -1, IF(Data1!D716=DATE(2023,9,19), 0, 1))</f>
        <v>-1</v>
      </c>
      <c r="I116" t="b">
        <f>Data1!F716</f>
        <v>1</v>
      </c>
      <c r="K116" t="str">
        <f>IF(G116 &gt;= 0,
IF(AND(H116 &gt;= 0,E116&lt;&gt;2),
IF(OR(
AND(F116=TRUE,I116=TRUE,E116=0),
AND(F116=TRUE,I116=TRUE,E116=1,C116&lt;&gt;0),
AND(F116=FALSE,E116=1,AND(C116&lt;&gt;0,C116&lt;&gt;1)),
AND(F116=FALSE,E116=0)
),"表示対象","期間後"),
IF(E116=2,
IF(OR(AND(F116=TRUE,OR(C116="",D116&lt;&gt;0)),AND(F116=FALSE,OR(C116=-1,C116=""))),"表示対象(重タスク)","終了済"),"期間後")),"開始前")</f>
        <v>開始前</v>
      </c>
    </row>
    <row r="117" spans="1:11" x14ac:dyDescent="0.4">
      <c r="A117">
        <f>Data1!E717</f>
        <v>1</v>
      </c>
      <c r="B117">
        <f>IFERROR(Data1!G717, "")</f>
        <v>6</v>
      </c>
      <c r="C117" t="str">
        <f>IFERROR(
IF(INDEX(Data2!B:B, MATCH(B117, Data2!D:D, 0))&lt;DATE(2023,9,19), "前",
 IF(INDEX(Data2!B:B, MATCH(B117, Data2!D:D, 0))=DATE(2023,9,19), "同日", "後")),"")</f>
        <v>後</v>
      </c>
      <c r="D117">
        <f>IFERROR(
INDEX(Data2!C:C, MATCH(B117, Data2!D:D, 0)),"")</f>
        <v>1</v>
      </c>
      <c r="E117">
        <f>Data1!A717</f>
        <v>1</v>
      </c>
      <c r="F117" t="b">
        <f>Data1!B717</f>
        <v>0</v>
      </c>
      <c r="G117">
        <f>IF(Data1!C717&lt;DATE(2023,9,19), 1, IF(Data1!C717=DATE(2023,9,19), 0, -1))</f>
        <v>-1</v>
      </c>
      <c r="H117">
        <f>IF(Data1!D717&lt;DATE(2023,9,19), -1, IF(Data1!D717=DATE(2023,9,19), 0, 1))</f>
        <v>-1</v>
      </c>
      <c r="I117" t="b">
        <f>Data1!F717</f>
        <v>0</v>
      </c>
      <c r="K117" t="str">
        <f>IF(G117 &gt;= 0,
IF(AND(H117 &gt;= 0,E117&lt;&gt;2),
IF(OR(
AND(F117=TRUE,I117=TRUE,E117=0),
AND(F117=TRUE,I117=TRUE,E117=1,C117&lt;&gt;0),
AND(F117=FALSE,E117=1,AND(C117&lt;&gt;0,C117&lt;&gt;1)),
AND(F117=FALSE,E117=0)
),"表示対象","期間後"),
IF(E117=2,
IF(OR(AND(F117=TRUE,OR(C117="",D117&lt;&gt;0)),AND(F117=FALSE,OR(C117=-1,C117=""))),"表示対象(重タスク)","終了済"),"期間後")),"開始前")</f>
        <v>開始前</v>
      </c>
    </row>
    <row r="118" spans="1:11" x14ac:dyDescent="0.4">
      <c r="A118">
        <f>Data1!E734</f>
        <v>1</v>
      </c>
      <c r="B118">
        <f>IFERROR(Data1!G734, "")</f>
        <v>6</v>
      </c>
      <c r="C118" t="str">
        <f>IFERROR(
IF(INDEX(Data2!B:B, MATCH(B118, Data2!D:D, 0))&lt;DATE(2023,9,19), "前",
 IF(INDEX(Data2!B:B, MATCH(B118, Data2!D:D, 0))=DATE(2023,9,19), "同日", "後")),"")</f>
        <v>後</v>
      </c>
      <c r="D118">
        <f>IFERROR(
INDEX(Data2!C:C, MATCH(B118, Data2!D:D, 0)),"")</f>
        <v>1</v>
      </c>
      <c r="E118">
        <f>Data1!A734</f>
        <v>2</v>
      </c>
      <c r="F118" t="b">
        <f>Data1!B734</f>
        <v>1</v>
      </c>
      <c r="G118">
        <f>IF(Data1!C734&lt;DATE(2023,9,19), 1, IF(Data1!C734=DATE(2023,9,19), 0, -1))</f>
        <v>-1</v>
      </c>
      <c r="H118">
        <f>IF(Data1!D734&lt;DATE(2023,9,19), -1, IF(Data1!D734=DATE(2023,9,19), 0, 1))</f>
        <v>-1</v>
      </c>
      <c r="I118" t="b">
        <f>Data1!F734</f>
        <v>1</v>
      </c>
      <c r="K118" t="str">
        <f>IF(G118 &gt;= 0,
IF(AND(H118 &gt;= 0,E118&lt;&gt;2),
IF(OR(
AND(F118=TRUE,I118=TRUE,E118=0),
AND(F118=TRUE,I118=TRUE,E118=1,C118&lt;&gt;0),
AND(F118=FALSE,E118=1,AND(C118&lt;&gt;0,C118&lt;&gt;1)),
AND(F118=FALSE,E118=0)
),"表示対象","期間後"),
IF(E118=2,
IF(OR(AND(F118=TRUE,OR(C118="",D118&lt;&gt;0)),AND(F118=FALSE,OR(C118=-1,C118=""))),"表示対象(重タスク)","終了済"),"期間後")),"開始前")</f>
        <v>開始前</v>
      </c>
    </row>
    <row r="119" spans="1:11" x14ac:dyDescent="0.4">
      <c r="A119">
        <f>Data1!E735</f>
        <v>1</v>
      </c>
      <c r="B119">
        <f>IFERROR(Data1!G735, "")</f>
        <v>6</v>
      </c>
      <c r="C119" t="str">
        <f>IFERROR(
IF(INDEX(Data2!B:B, MATCH(B119, Data2!D:D, 0))&lt;DATE(2023,9,19), "前",
 IF(INDEX(Data2!B:B, MATCH(B119, Data2!D:D, 0))=DATE(2023,9,19), "同日", "後")),"")</f>
        <v>後</v>
      </c>
      <c r="D119">
        <f>IFERROR(
INDEX(Data2!C:C, MATCH(B119, Data2!D:D, 0)),"")</f>
        <v>1</v>
      </c>
      <c r="E119">
        <f>Data1!A735</f>
        <v>2</v>
      </c>
      <c r="F119" t="b">
        <f>Data1!B735</f>
        <v>1</v>
      </c>
      <c r="G119">
        <f>IF(Data1!C735&lt;DATE(2023,9,19), 1, IF(Data1!C735=DATE(2023,9,19), 0, -1))</f>
        <v>-1</v>
      </c>
      <c r="H119">
        <f>IF(Data1!D735&lt;DATE(2023,9,19), -1, IF(Data1!D735=DATE(2023,9,19), 0, 1))</f>
        <v>-1</v>
      </c>
      <c r="I119" t="b">
        <f>Data1!F735</f>
        <v>0</v>
      </c>
      <c r="K119" t="str">
        <f>IF(G119 &gt;= 0,
IF(AND(H119 &gt;= 0,E119&lt;&gt;2),
IF(OR(
AND(F119=TRUE,I119=TRUE,E119=0),
AND(F119=TRUE,I119=TRUE,E119=1,C119&lt;&gt;0),
AND(F119=FALSE,E119=1,AND(C119&lt;&gt;0,C119&lt;&gt;1)),
AND(F119=FALSE,E119=0)
),"表示対象","期間後"),
IF(E119=2,
IF(OR(AND(F119=TRUE,OR(C119="",D119&lt;&gt;0)),AND(F119=FALSE,OR(C119=-1,C119=""))),"表示対象(重タスク)","終了済"),"期間後")),"開始前")</f>
        <v>開始前</v>
      </c>
    </row>
    <row r="120" spans="1:11" x14ac:dyDescent="0.4">
      <c r="A120">
        <f>Data1!E752</f>
        <v>1</v>
      </c>
      <c r="B120">
        <f>IFERROR(Data1!G752, "")</f>
        <v>6</v>
      </c>
      <c r="C120" t="str">
        <f>IFERROR(
IF(INDEX(Data2!B:B, MATCH(B120, Data2!D:D, 0))&lt;DATE(2023,9,19), "前",
 IF(INDEX(Data2!B:B, MATCH(B120, Data2!D:D, 0))=DATE(2023,9,19), "同日", "後")),"")</f>
        <v>後</v>
      </c>
      <c r="D120">
        <f>IFERROR(
INDEX(Data2!C:C, MATCH(B120, Data2!D:D, 0)),"")</f>
        <v>1</v>
      </c>
      <c r="E120">
        <f>Data1!A752</f>
        <v>2</v>
      </c>
      <c r="F120" t="b">
        <f>Data1!B752</f>
        <v>0</v>
      </c>
      <c r="G120">
        <f>IF(Data1!C752&lt;DATE(2023,9,19), 1, IF(Data1!C752=DATE(2023,9,19), 0, -1))</f>
        <v>-1</v>
      </c>
      <c r="H120">
        <f>IF(Data1!D752&lt;DATE(2023,9,19), -1, IF(Data1!D752=DATE(2023,9,19), 0, 1))</f>
        <v>-1</v>
      </c>
      <c r="I120" t="b">
        <f>Data1!F752</f>
        <v>1</v>
      </c>
      <c r="K120" t="str">
        <f>IF(G120 &gt;= 0,
IF(AND(H120 &gt;= 0,E120&lt;&gt;2),
IF(OR(
AND(F120=TRUE,I120=TRUE,E120=0),
AND(F120=TRUE,I120=TRUE,E120=1,C120&lt;&gt;0),
AND(F120=FALSE,E120=1,AND(C120&lt;&gt;0,C120&lt;&gt;1)),
AND(F120=FALSE,E120=0)
),"表示対象","期間後"),
IF(E120=2,
IF(OR(AND(F120=TRUE,OR(C120="",D120&lt;&gt;0)),AND(F120=FALSE,OR(C120=-1,C120=""))),"表示対象(重タスク)","終了済"),"期間後")),"開始前")</f>
        <v>開始前</v>
      </c>
    </row>
    <row r="121" spans="1:11" x14ac:dyDescent="0.4">
      <c r="A121">
        <f>Data1!E753</f>
        <v>1</v>
      </c>
      <c r="B121">
        <f>IFERROR(Data1!G753, "")</f>
        <v>6</v>
      </c>
      <c r="C121" t="str">
        <f>IFERROR(
IF(INDEX(Data2!B:B, MATCH(B121, Data2!D:D, 0))&lt;DATE(2023,9,19), "前",
 IF(INDEX(Data2!B:B, MATCH(B121, Data2!D:D, 0))=DATE(2023,9,19), "同日", "後")),"")</f>
        <v>後</v>
      </c>
      <c r="D121">
        <f>IFERROR(
INDEX(Data2!C:C, MATCH(B121, Data2!D:D, 0)),"")</f>
        <v>1</v>
      </c>
      <c r="E121">
        <f>Data1!A753</f>
        <v>2</v>
      </c>
      <c r="F121" t="b">
        <f>Data1!B753</f>
        <v>0</v>
      </c>
      <c r="G121">
        <f>IF(Data1!C753&lt;DATE(2023,9,19), 1, IF(Data1!C753=DATE(2023,9,19), 0, -1))</f>
        <v>-1</v>
      </c>
      <c r="H121">
        <f>IF(Data1!D753&lt;DATE(2023,9,19), -1, IF(Data1!D753=DATE(2023,9,19), 0, 1))</f>
        <v>-1</v>
      </c>
      <c r="I121" t="b">
        <f>Data1!F753</f>
        <v>0</v>
      </c>
      <c r="K121" t="str">
        <f>IF(G121 &gt;= 0,
IF(AND(H121 &gt;= 0,E121&lt;&gt;2),
IF(OR(
AND(F121=TRUE,I121=TRUE,E121=0),
AND(F121=TRUE,I121=TRUE,E121=1,C121&lt;&gt;0),
AND(F121=FALSE,E121=1,AND(C121&lt;&gt;0,C121&lt;&gt;1)),
AND(F121=FALSE,E121=0)
),"表示対象","期間後"),
IF(E121=2,
IF(OR(AND(F121=TRUE,OR(C121="",D121&lt;&gt;0)),AND(F121=FALSE,OR(C121=-1,C121=""))),"表示対象(重タスク)","終了済"),"期間後")),"開始前")</f>
        <v>開始前</v>
      </c>
    </row>
    <row r="122" spans="1:11" x14ac:dyDescent="0.4">
      <c r="A122">
        <f>Data1!E664</f>
        <v>1</v>
      </c>
      <c r="B122">
        <f>IFERROR(Data1!G664, "")</f>
        <v>6</v>
      </c>
      <c r="C122" t="str">
        <f>IFERROR(
IF(INDEX(Data2!B:B, MATCH(B122, Data2!D:D, 0))&lt;DATE(2023,9,19), "前",
 IF(INDEX(Data2!B:B, MATCH(B122, Data2!D:D, 0))=DATE(2023,9,19), "同日", "後")),"")</f>
        <v>後</v>
      </c>
      <c r="D122">
        <f>IFERROR(
INDEX(Data2!C:C, MATCH(B122, Data2!D:D, 0)),"")</f>
        <v>1</v>
      </c>
      <c r="E122">
        <f>Data1!A664</f>
        <v>0</v>
      </c>
      <c r="F122" t="b">
        <f>Data1!B664</f>
        <v>1</v>
      </c>
      <c r="G122">
        <f>IF(Data1!C664&lt;DATE(2023,9,19), 1, IF(Data1!C664=DATE(2023,9,19), 0, -1))</f>
        <v>-1</v>
      </c>
      <c r="H122">
        <f>IF(Data1!D664&lt;DATE(2023,9,19), -1, IF(Data1!D664=DATE(2023,9,19), 0, 1))</f>
        <v>0</v>
      </c>
      <c r="I122" t="b">
        <f>Data1!F664</f>
        <v>1</v>
      </c>
      <c r="K122" t="str">
        <f>IF(G122 &gt;= 0,
IF(AND(H122 &gt;= 0,E122&lt;&gt;2),
IF(OR(
AND(F122=TRUE,I122=TRUE,E122=0),
AND(F122=TRUE,I122=TRUE,E122=1,C122&lt;&gt;0),
AND(F122=FALSE,E122=1,AND(C122&lt;&gt;0,C122&lt;&gt;1)),
AND(F122=FALSE,E122=0)
),"表示対象","期間後"),
IF(E122=2,
IF(OR(AND(F122=TRUE,OR(C122="",D122&lt;&gt;0)),AND(F122=FALSE,OR(C122=-1,C122=""))),"表示対象(重タスク)","終了済"),"期間後")),"開始前")</f>
        <v>開始前</v>
      </c>
    </row>
    <row r="123" spans="1:11" x14ac:dyDescent="0.4">
      <c r="A123">
        <f>Data1!E665</f>
        <v>1</v>
      </c>
      <c r="B123">
        <f>IFERROR(Data1!G665, "")</f>
        <v>6</v>
      </c>
      <c r="C123" t="str">
        <f>IFERROR(
IF(INDEX(Data2!B:B, MATCH(B123, Data2!D:D, 0))&lt;DATE(2023,9,19), "前",
 IF(INDEX(Data2!B:B, MATCH(B123, Data2!D:D, 0))=DATE(2023,9,19), "同日", "後")),"")</f>
        <v>後</v>
      </c>
      <c r="D123">
        <f>IFERROR(
INDEX(Data2!C:C, MATCH(B123, Data2!D:D, 0)),"")</f>
        <v>1</v>
      </c>
      <c r="E123">
        <f>Data1!A665</f>
        <v>0</v>
      </c>
      <c r="F123" t="b">
        <f>Data1!B665</f>
        <v>1</v>
      </c>
      <c r="G123">
        <f>IF(Data1!C665&lt;DATE(2023,9,19), 1, IF(Data1!C665=DATE(2023,9,19), 0, -1))</f>
        <v>-1</v>
      </c>
      <c r="H123">
        <f>IF(Data1!D665&lt;DATE(2023,9,19), -1, IF(Data1!D665=DATE(2023,9,19), 0, 1))</f>
        <v>0</v>
      </c>
      <c r="I123" t="b">
        <f>Data1!F665</f>
        <v>0</v>
      </c>
      <c r="K123" t="str">
        <f>IF(G123 &gt;= 0,
IF(AND(H123 &gt;= 0,E123&lt;&gt;2),
IF(OR(
AND(F123=TRUE,I123=TRUE,E123=0),
AND(F123=TRUE,I123=TRUE,E123=1,C123&lt;&gt;0),
AND(F123=FALSE,E123=1,AND(C123&lt;&gt;0,C123&lt;&gt;1)),
AND(F123=FALSE,E123=0)
),"表示対象","期間後"),
IF(E123=2,
IF(OR(AND(F123=TRUE,OR(C123="",D123&lt;&gt;0)),AND(F123=FALSE,OR(C123=-1,C123=""))),"表示対象(重タスク)","終了済"),"期間後")),"開始前")</f>
        <v>開始前</v>
      </c>
    </row>
    <row r="124" spans="1:11" x14ac:dyDescent="0.4">
      <c r="A124">
        <f>Data1!E682</f>
        <v>1</v>
      </c>
      <c r="B124">
        <f>IFERROR(Data1!G682, "")</f>
        <v>6</v>
      </c>
      <c r="C124" t="str">
        <f>IFERROR(
IF(INDEX(Data2!B:B, MATCH(B124, Data2!D:D, 0))&lt;DATE(2023,9,19), "前",
 IF(INDEX(Data2!B:B, MATCH(B124, Data2!D:D, 0))=DATE(2023,9,19), "同日", "後")),"")</f>
        <v>後</v>
      </c>
      <c r="D124">
        <f>IFERROR(
INDEX(Data2!C:C, MATCH(B124, Data2!D:D, 0)),"")</f>
        <v>1</v>
      </c>
      <c r="E124">
        <f>Data1!A682</f>
        <v>0</v>
      </c>
      <c r="F124" t="b">
        <f>Data1!B682</f>
        <v>0</v>
      </c>
      <c r="G124">
        <f>IF(Data1!C682&lt;DATE(2023,9,19), 1, IF(Data1!C682=DATE(2023,9,19), 0, -1))</f>
        <v>-1</v>
      </c>
      <c r="H124">
        <f>IF(Data1!D682&lt;DATE(2023,9,19), -1, IF(Data1!D682=DATE(2023,9,19), 0, 1))</f>
        <v>0</v>
      </c>
      <c r="I124" t="b">
        <f>Data1!F682</f>
        <v>1</v>
      </c>
      <c r="K124" t="str">
        <f>IF(G124 &gt;= 0,
IF(AND(H124 &gt;= 0,E124&lt;&gt;2),
IF(OR(
AND(F124=TRUE,I124=TRUE,E124=0),
AND(F124=TRUE,I124=TRUE,E124=1,C124&lt;&gt;0),
AND(F124=FALSE,E124=1,AND(C124&lt;&gt;0,C124&lt;&gt;1)),
AND(F124=FALSE,E124=0)
),"表示対象","期間後"),
IF(E124=2,
IF(OR(AND(F124=TRUE,OR(C124="",D124&lt;&gt;0)),AND(F124=FALSE,OR(C124=-1,C124=""))),"表示対象(重タスク)","終了済"),"期間後")),"開始前")</f>
        <v>開始前</v>
      </c>
    </row>
    <row r="125" spans="1:11" x14ac:dyDescent="0.4">
      <c r="A125">
        <f>Data1!E683</f>
        <v>1</v>
      </c>
      <c r="B125">
        <f>IFERROR(Data1!G683, "")</f>
        <v>6</v>
      </c>
      <c r="C125" t="str">
        <f>IFERROR(
IF(INDEX(Data2!B:B, MATCH(B125, Data2!D:D, 0))&lt;DATE(2023,9,19), "前",
 IF(INDEX(Data2!B:B, MATCH(B125, Data2!D:D, 0))=DATE(2023,9,19), "同日", "後")),"")</f>
        <v>後</v>
      </c>
      <c r="D125">
        <f>IFERROR(
INDEX(Data2!C:C, MATCH(B125, Data2!D:D, 0)),"")</f>
        <v>1</v>
      </c>
      <c r="E125">
        <f>Data1!A683</f>
        <v>0</v>
      </c>
      <c r="F125" t="b">
        <f>Data1!B683</f>
        <v>0</v>
      </c>
      <c r="G125">
        <f>IF(Data1!C683&lt;DATE(2023,9,19), 1, IF(Data1!C683=DATE(2023,9,19), 0, -1))</f>
        <v>-1</v>
      </c>
      <c r="H125">
        <f>IF(Data1!D683&lt;DATE(2023,9,19), -1, IF(Data1!D683=DATE(2023,9,19), 0, 1))</f>
        <v>0</v>
      </c>
      <c r="I125" t="b">
        <f>Data1!F683</f>
        <v>0</v>
      </c>
      <c r="K125" t="str">
        <f>IF(G125 &gt;= 0,
IF(AND(H125 &gt;= 0,E125&lt;&gt;2),
IF(OR(
AND(F125=TRUE,I125=TRUE,E125=0),
AND(F125=TRUE,I125=TRUE,E125=1,C125&lt;&gt;0),
AND(F125=FALSE,E125=1,AND(C125&lt;&gt;0,C125&lt;&gt;1)),
AND(F125=FALSE,E125=0)
),"表示対象","期間後"),
IF(E125=2,
IF(OR(AND(F125=TRUE,OR(C125="",D125&lt;&gt;0)),AND(F125=FALSE,OR(C125=-1,C125=""))),"表示対象(重タスク)","終了済"),"期間後")),"開始前")</f>
        <v>開始前</v>
      </c>
    </row>
    <row r="126" spans="1:11" x14ac:dyDescent="0.4">
      <c r="A126">
        <f>Data1!E700</f>
        <v>1</v>
      </c>
      <c r="B126">
        <f>IFERROR(Data1!G700, "")</f>
        <v>6</v>
      </c>
      <c r="C126" t="str">
        <f>IFERROR(
IF(INDEX(Data2!B:B, MATCH(B126, Data2!D:D, 0))&lt;DATE(2023,9,19), "前",
 IF(INDEX(Data2!B:B, MATCH(B126, Data2!D:D, 0))=DATE(2023,9,19), "同日", "後")),"")</f>
        <v>後</v>
      </c>
      <c r="D126">
        <f>IFERROR(
INDEX(Data2!C:C, MATCH(B126, Data2!D:D, 0)),"")</f>
        <v>1</v>
      </c>
      <c r="E126">
        <f>Data1!A700</f>
        <v>1</v>
      </c>
      <c r="F126" t="b">
        <f>Data1!B700</f>
        <v>1</v>
      </c>
      <c r="G126">
        <f>IF(Data1!C700&lt;DATE(2023,9,19), 1, IF(Data1!C700=DATE(2023,9,19), 0, -1))</f>
        <v>-1</v>
      </c>
      <c r="H126">
        <f>IF(Data1!D700&lt;DATE(2023,9,19), -1, IF(Data1!D700=DATE(2023,9,19), 0, 1))</f>
        <v>0</v>
      </c>
      <c r="I126" t="b">
        <f>Data1!F700</f>
        <v>1</v>
      </c>
      <c r="K126" t="str">
        <f>IF(G126 &gt;= 0,
IF(AND(H126 &gt;= 0,E126&lt;&gt;2),
IF(OR(
AND(F126=TRUE,I126=TRUE,E126=0),
AND(F126=TRUE,I126=TRUE,E126=1,C126&lt;&gt;0),
AND(F126=FALSE,E126=1,AND(C126&lt;&gt;0,C126&lt;&gt;1)),
AND(F126=FALSE,E126=0)
),"表示対象","期間後"),
IF(E126=2,
IF(OR(AND(F126=TRUE,OR(C126="",D126&lt;&gt;0)),AND(F126=FALSE,OR(C126=-1,C126=""))),"表示対象(重タスク)","終了済"),"期間後")),"開始前")</f>
        <v>開始前</v>
      </c>
    </row>
    <row r="127" spans="1:11" x14ac:dyDescent="0.4">
      <c r="A127">
        <f>Data1!E701</f>
        <v>1</v>
      </c>
      <c r="B127">
        <f>IFERROR(Data1!G701, "")</f>
        <v>6</v>
      </c>
      <c r="C127" t="str">
        <f>IFERROR(
IF(INDEX(Data2!B:B, MATCH(B127, Data2!D:D, 0))&lt;DATE(2023,9,19), "前",
 IF(INDEX(Data2!B:B, MATCH(B127, Data2!D:D, 0))=DATE(2023,9,19), "同日", "後")),"")</f>
        <v>後</v>
      </c>
      <c r="D127">
        <f>IFERROR(
INDEX(Data2!C:C, MATCH(B127, Data2!D:D, 0)),"")</f>
        <v>1</v>
      </c>
      <c r="E127">
        <f>Data1!A701</f>
        <v>1</v>
      </c>
      <c r="F127" t="b">
        <f>Data1!B701</f>
        <v>1</v>
      </c>
      <c r="G127">
        <f>IF(Data1!C701&lt;DATE(2023,9,19), 1, IF(Data1!C701=DATE(2023,9,19), 0, -1))</f>
        <v>-1</v>
      </c>
      <c r="H127">
        <f>IF(Data1!D701&lt;DATE(2023,9,19), -1, IF(Data1!D701=DATE(2023,9,19), 0, 1))</f>
        <v>0</v>
      </c>
      <c r="I127" t="b">
        <f>Data1!F701</f>
        <v>0</v>
      </c>
      <c r="K127" t="str">
        <f>IF(G127 &gt;= 0,
IF(AND(H127 &gt;= 0,E127&lt;&gt;2),
IF(OR(
AND(F127=TRUE,I127=TRUE,E127=0),
AND(F127=TRUE,I127=TRUE,E127=1,C127&lt;&gt;0),
AND(F127=FALSE,E127=1,AND(C127&lt;&gt;0,C127&lt;&gt;1)),
AND(F127=FALSE,E127=0)
),"表示対象","期間後"),
IF(E127=2,
IF(OR(AND(F127=TRUE,OR(C127="",D127&lt;&gt;0)),AND(F127=FALSE,OR(C127=-1,C127=""))),"表示対象(重タスク)","終了済"),"期間後")),"開始前")</f>
        <v>開始前</v>
      </c>
    </row>
    <row r="128" spans="1:11" x14ac:dyDescent="0.4">
      <c r="A128">
        <f>Data1!E718</f>
        <v>1</v>
      </c>
      <c r="B128">
        <f>IFERROR(Data1!G718, "")</f>
        <v>6</v>
      </c>
      <c r="C128" t="str">
        <f>IFERROR(
IF(INDEX(Data2!B:B, MATCH(B128, Data2!D:D, 0))&lt;DATE(2023,9,19), "前",
 IF(INDEX(Data2!B:B, MATCH(B128, Data2!D:D, 0))=DATE(2023,9,19), "同日", "後")),"")</f>
        <v>後</v>
      </c>
      <c r="D128">
        <f>IFERROR(
INDEX(Data2!C:C, MATCH(B128, Data2!D:D, 0)),"")</f>
        <v>1</v>
      </c>
      <c r="E128">
        <f>Data1!A718</f>
        <v>1</v>
      </c>
      <c r="F128" t="b">
        <f>Data1!B718</f>
        <v>0</v>
      </c>
      <c r="G128">
        <f>IF(Data1!C718&lt;DATE(2023,9,19), 1, IF(Data1!C718=DATE(2023,9,19), 0, -1))</f>
        <v>-1</v>
      </c>
      <c r="H128">
        <f>IF(Data1!D718&lt;DATE(2023,9,19), -1, IF(Data1!D718=DATE(2023,9,19), 0, 1))</f>
        <v>0</v>
      </c>
      <c r="I128" t="b">
        <f>Data1!F718</f>
        <v>1</v>
      </c>
      <c r="K128" t="str">
        <f>IF(G128 &gt;= 0,
IF(AND(H128 &gt;= 0,E128&lt;&gt;2),
IF(OR(
AND(F128=TRUE,I128=TRUE,E128=0),
AND(F128=TRUE,I128=TRUE,E128=1,C128&lt;&gt;0),
AND(F128=FALSE,E128=1,AND(C128&lt;&gt;0,C128&lt;&gt;1)),
AND(F128=FALSE,E128=0)
),"表示対象","期間後"),
IF(E128=2,
IF(OR(AND(F128=TRUE,OR(C128="",D128&lt;&gt;0)),AND(F128=FALSE,OR(C128=-1,C128=""))),"表示対象(重タスク)","終了済"),"期間後")),"開始前")</f>
        <v>開始前</v>
      </c>
    </row>
    <row r="129" spans="1:11" x14ac:dyDescent="0.4">
      <c r="A129">
        <f>Data1!E719</f>
        <v>1</v>
      </c>
      <c r="B129">
        <f>IFERROR(Data1!G719, "")</f>
        <v>6</v>
      </c>
      <c r="C129" t="str">
        <f>IFERROR(
IF(INDEX(Data2!B:B, MATCH(B129, Data2!D:D, 0))&lt;DATE(2023,9,19), "前",
 IF(INDEX(Data2!B:B, MATCH(B129, Data2!D:D, 0))=DATE(2023,9,19), "同日", "後")),"")</f>
        <v>後</v>
      </c>
      <c r="D129">
        <f>IFERROR(
INDEX(Data2!C:C, MATCH(B129, Data2!D:D, 0)),"")</f>
        <v>1</v>
      </c>
      <c r="E129">
        <f>Data1!A719</f>
        <v>1</v>
      </c>
      <c r="F129" t="b">
        <f>Data1!B719</f>
        <v>0</v>
      </c>
      <c r="G129">
        <f>IF(Data1!C719&lt;DATE(2023,9,19), 1, IF(Data1!C719=DATE(2023,9,19), 0, -1))</f>
        <v>-1</v>
      </c>
      <c r="H129">
        <f>IF(Data1!D719&lt;DATE(2023,9,19), -1, IF(Data1!D719=DATE(2023,9,19), 0, 1))</f>
        <v>0</v>
      </c>
      <c r="I129" t="b">
        <f>Data1!F719</f>
        <v>0</v>
      </c>
      <c r="K129" t="str">
        <f>IF(G129 &gt;= 0,
IF(AND(H129 &gt;= 0,E129&lt;&gt;2),
IF(OR(
AND(F129=TRUE,I129=TRUE,E129=0),
AND(F129=TRUE,I129=TRUE,E129=1,C129&lt;&gt;0),
AND(F129=FALSE,E129=1,AND(C129&lt;&gt;0,C129&lt;&gt;1)),
AND(F129=FALSE,E129=0)
),"表示対象","期間後"),
IF(E129=2,
IF(OR(AND(F129=TRUE,OR(C129="",D129&lt;&gt;0)),AND(F129=FALSE,OR(C129=-1,C129=""))),"表示対象(重タスク)","終了済"),"期間後")),"開始前")</f>
        <v>開始前</v>
      </c>
    </row>
    <row r="130" spans="1:11" x14ac:dyDescent="0.4">
      <c r="A130">
        <f>Data1!E736</f>
        <v>1</v>
      </c>
      <c r="B130">
        <f>IFERROR(Data1!G736, "")</f>
        <v>6</v>
      </c>
      <c r="C130" t="str">
        <f>IFERROR(
IF(INDEX(Data2!B:B, MATCH(B130, Data2!D:D, 0))&lt;DATE(2023,9,19), "前",
 IF(INDEX(Data2!B:B, MATCH(B130, Data2!D:D, 0))=DATE(2023,9,19), "同日", "後")),"")</f>
        <v>後</v>
      </c>
      <c r="D130">
        <f>IFERROR(
INDEX(Data2!C:C, MATCH(B130, Data2!D:D, 0)),"")</f>
        <v>1</v>
      </c>
      <c r="E130">
        <f>Data1!A736</f>
        <v>2</v>
      </c>
      <c r="F130" t="b">
        <f>Data1!B736</f>
        <v>1</v>
      </c>
      <c r="G130">
        <f>IF(Data1!C736&lt;DATE(2023,9,19), 1, IF(Data1!C736=DATE(2023,9,19), 0, -1))</f>
        <v>-1</v>
      </c>
      <c r="H130">
        <f>IF(Data1!D736&lt;DATE(2023,9,19), -1, IF(Data1!D736=DATE(2023,9,19), 0, 1))</f>
        <v>0</v>
      </c>
      <c r="I130" t="b">
        <f>Data1!F736</f>
        <v>1</v>
      </c>
      <c r="K130" t="str">
        <f>IF(G130 &gt;= 0,
IF(AND(H130 &gt;= 0,E130&lt;&gt;2),
IF(OR(
AND(F130=TRUE,I130=TRUE,E130=0),
AND(F130=TRUE,I130=TRUE,E130=1,C130&lt;&gt;0),
AND(F130=FALSE,E130=1,AND(C130&lt;&gt;0,C130&lt;&gt;1)),
AND(F130=FALSE,E130=0)
),"表示対象","期間後"),
IF(E130=2,
IF(OR(AND(F130=TRUE,OR(C130="",D130&lt;&gt;0)),AND(F130=FALSE,OR(C130=-1,C130=""))),"表示対象(重タスク)","終了済"),"期間後")),"開始前")</f>
        <v>開始前</v>
      </c>
    </row>
    <row r="131" spans="1:11" x14ac:dyDescent="0.4">
      <c r="A131">
        <f>Data1!E737</f>
        <v>1</v>
      </c>
      <c r="B131">
        <f>IFERROR(Data1!G737, "")</f>
        <v>6</v>
      </c>
      <c r="C131" t="str">
        <f>IFERROR(
IF(INDEX(Data2!B:B, MATCH(B131, Data2!D:D, 0))&lt;DATE(2023,9,19), "前",
 IF(INDEX(Data2!B:B, MATCH(B131, Data2!D:D, 0))=DATE(2023,9,19), "同日", "後")),"")</f>
        <v>後</v>
      </c>
      <c r="D131">
        <f>IFERROR(
INDEX(Data2!C:C, MATCH(B131, Data2!D:D, 0)),"")</f>
        <v>1</v>
      </c>
      <c r="E131">
        <f>Data1!A737</f>
        <v>2</v>
      </c>
      <c r="F131" t="b">
        <f>Data1!B737</f>
        <v>1</v>
      </c>
      <c r="G131">
        <f>IF(Data1!C737&lt;DATE(2023,9,19), 1, IF(Data1!C737=DATE(2023,9,19), 0, -1))</f>
        <v>-1</v>
      </c>
      <c r="H131">
        <f>IF(Data1!D737&lt;DATE(2023,9,19), -1, IF(Data1!D737=DATE(2023,9,19), 0, 1))</f>
        <v>0</v>
      </c>
      <c r="I131" t="b">
        <f>Data1!F737</f>
        <v>0</v>
      </c>
      <c r="K131" t="str">
        <f>IF(G131 &gt;= 0,
IF(AND(H131 &gt;= 0,E131&lt;&gt;2),
IF(OR(
AND(F131=TRUE,I131=TRUE,E131=0),
AND(F131=TRUE,I131=TRUE,E131=1,C131&lt;&gt;0),
AND(F131=FALSE,E131=1,AND(C131&lt;&gt;0,C131&lt;&gt;1)),
AND(F131=FALSE,E131=0)
),"表示対象","期間後"),
IF(E131=2,
IF(OR(AND(F131=TRUE,OR(C131="",D131&lt;&gt;0)),AND(F131=FALSE,OR(C131=-1,C131=""))),"表示対象(重タスク)","終了済"),"期間後")),"開始前")</f>
        <v>開始前</v>
      </c>
    </row>
    <row r="132" spans="1:11" x14ac:dyDescent="0.4">
      <c r="A132">
        <f>Data1!E754</f>
        <v>1</v>
      </c>
      <c r="B132">
        <f>IFERROR(Data1!G754, "")</f>
        <v>6</v>
      </c>
      <c r="C132" t="str">
        <f>IFERROR(
IF(INDEX(Data2!B:B, MATCH(B132, Data2!D:D, 0))&lt;DATE(2023,9,19), "前",
 IF(INDEX(Data2!B:B, MATCH(B132, Data2!D:D, 0))=DATE(2023,9,19), "同日", "後")),"")</f>
        <v>後</v>
      </c>
      <c r="D132">
        <f>IFERROR(
INDEX(Data2!C:C, MATCH(B132, Data2!D:D, 0)),"")</f>
        <v>1</v>
      </c>
      <c r="E132">
        <f>Data1!A754</f>
        <v>2</v>
      </c>
      <c r="F132" t="b">
        <f>Data1!B754</f>
        <v>0</v>
      </c>
      <c r="G132">
        <f>IF(Data1!C754&lt;DATE(2023,9,19), 1, IF(Data1!C754=DATE(2023,9,19), 0, -1))</f>
        <v>-1</v>
      </c>
      <c r="H132">
        <f>IF(Data1!D754&lt;DATE(2023,9,19), -1, IF(Data1!D754=DATE(2023,9,19), 0, 1))</f>
        <v>0</v>
      </c>
      <c r="I132" t="b">
        <f>Data1!F754</f>
        <v>1</v>
      </c>
      <c r="K132" t="str">
        <f>IF(G132 &gt;= 0,
IF(AND(H132 &gt;= 0,E132&lt;&gt;2),
IF(OR(
AND(F132=TRUE,I132=TRUE,E132=0),
AND(F132=TRUE,I132=TRUE,E132=1,C132&lt;&gt;0),
AND(F132=FALSE,E132=1,AND(C132&lt;&gt;0,C132&lt;&gt;1)),
AND(F132=FALSE,E132=0)
),"表示対象","期間後"),
IF(E132=2,
IF(OR(AND(F132=TRUE,OR(C132="",D132&lt;&gt;0)),AND(F132=FALSE,OR(C132=-1,C132=""))),"表示対象(重タスク)","終了済"),"期間後")),"開始前")</f>
        <v>開始前</v>
      </c>
    </row>
    <row r="133" spans="1:11" x14ac:dyDescent="0.4">
      <c r="A133">
        <f>Data1!E755</f>
        <v>1</v>
      </c>
      <c r="B133">
        <f>IFERROR(Data1!G755, "")</f>
        <v>6</v>
      </c>
      <c r="C133" t="str">
        <f>IFERROR(
IF(INDEX(Data2!B:B, MATCH(B133, Data2!D:D, 0))&lt;DATE(2023,9,19), "前",
 IF(INDEX(Data2!B:B, MATCH(B133, Data2!D:D, 0))=DATE(2023,9,19), "同日", "後")),"")</f>
        <v>後</v>
      </c>
      <c r="D133">
        <f>IFERROR(
INDEX(Data2!C:C, MATCH(B133, Data2!D:D, 0)),"")</f>
        <v>1</v>
      </c>
      <c r="E133">
        <f>Data1!A755</f>
        <v>2</v>
      </c>
      <c r="F133" t="b">
        <f>Data1!B755</f>
        <v>0</v>
      </c>
      <c r="G133">
        <f>IF(Data1!C755&lt;DATE(2023,9,19), 1, IF(Data1!C755=DATE(2023,9,19), 0, -1))</f>
        <v>-1</v>
      </c>
      <c r="H133">
        <f>IF(Data1!D755&lt;DATE(2023,9,19), -1, IF(Data1!D755=DATE(2023,9,19), 0, 1))</f>
        <v>0</v>
      </c>
      <c r="I133" t="b">
        <f>Data1!F755</f>
        <v>0</v>
      </c>
      <c r="K133" t="str">
        <f>IF(G133 &gt;= 0,
IF(AND(H133 &gt;= 0,E133&lt;&gt;2),
IF(OR(
AND(F133=TRUE,I133=TRUE,E133=0),
AND(F133=TRUE,I133=TRUE,E133=1,C133&lt;&gt;0),
AND(F133=FALSE,E133=1,AND(C133&lt;&gt;0,C133&lt;&gt;1)),
AND(F133=FALSE,E133=0)
),"表示対象","期間後"),
IF(E133=2,
IF(OR(AND(F133=TRUE,OR(C133="",D133&lt;&gt;0)),AND(F133=FALSE,OR(C133=-1,C133=""))),"表示対象(重タスク)","終了済"),"期間後")),"開始前")</f>
        <v>開始前</v>
      </c>
    </row>
    <row r="134" spans="1:11" x14ac:dyDescent="0.4">
      <c r="A134">
        <f>Data1!E666</f>
        <v>1</v>
      </c>
      <c r="B134">
        <f>IFERROR(Data1!G666, "")</f>
        <v>6</v>
      </c>
      <c r="C134" t="str">
        <f>IFERROR(
IF(INDEX(Data2!B:B, MATCH(B134, Data2!D:D, 0))&lt;DATE(2023,9,19), "前",
 IF(INDEX(Data2!B:B, MATCH(B134, Data2!D:D, 0))=DATE(2023,9,19), "同日", "後")),"")</f>
        <v>後</v>
      </c>
      <c r="D134">
        <f>IFERROR(
INDEX(Data2!C:C, MATCH(B134, Data2!D:D, 0)),"")</f>
        <v>1</v>
      </c>
      <c r="E134">
        <f>Data1!A666</f>
        <v>0</v>
      </c>
      <c r="F134" t="b">
        <f>Data1!B666</f>
        <v>1</v>
      </c>
      <c r="G134">
        <f>IF(Data1!C666&lt;DATE(2023,9,19), 1, IF(Data1!C666=DATE(2023,9,19), 0, -1))</f>
        <v>-1</v>
      </c>
      <c r="H134">
        <f>IF(Data1!D666&lt;DATE(2023,9,19), -1, IF(Data1!D666=DATE(2023,9,19), 0, 1))</f>
        <v>1</v>
      </c>
      <c r="I134" t="b">
        <f>Data1!F666</f>
        <v>1</v>
      </c>
      <c r="K134" t="str">
        <f>IF(G134 &gt;= 0,
IF(AND(H134 &gt;= 0,E134&lt;&gt;2),
IF(OR(
AND(F134=TRUE,I134=TRUE,E134=0),
AND(F134=TRUE,I134=TRUE,E134=1,C134&lt;&gt;0),
AND(F134=FALSE,E134=1,AND(C134&lt;&gt;0,C134&lt;&gt;1)),
AND(F134=FALSE,E134=0)
),"表示対象","期間後"),
IF(E134=2,
IF(OR(AND(F134=TRUE,OR(C134="",D134&lt;&gt;0)),AND(F134=FALSE,OR(C134=-1,C134=""))),"表示対象(重タスク)","終了済"),"期間後")),"開始前")</f>
        <v>開始前</v>
      </c>
    </row>
    <row r="135" spans="1:11" x14ac:dyDescent="0.4">
      <c r="A135">
        <f>Data1!E667</f>
        <v>1</v>
      </c>
      <c r="B135">
        <f>IFERROR(Data1!G667, "")</f>
        <v>6</v>
      </c>
      <c r="C135" t="str">
        <f>IFERROR(
IF(INDEX(Data2!B:B, MATCH(B135, Data2!D:D, 0))&lt;DATE(2023,9,19), "前",
 IF(INDEX(Data2!B:B, MATCH(B135, Data2!D:D, 0))=DATE(2023,9,19), "同日", "後")),"")</f>
        <v>後</v>
      </c>
      <c r="D135">
        <f>IFERROR(
INDEX(Data2!C:C, MATCH(B135, Data2!D:D, 0)),"")</f>
        <v>1</v>
      </c>
      <c r="E135">
        <f>Data1!A667</f>
        <v>0</v>
      </c>
      <c r="F135" t="b">
        <f>Data1!B667</f>
        <v>1</v>
      </c>
      <c r="G135">
        <f>IF(Data1!C667&lt;DATE(2023,9,19), 1, IF(Data1!C667=DATE(2023,9,19), 0, -1))</f>
        <v>-1</v>
      </c>
      <c r="H135">
        <f>IF(Data1!D667&lt;DATE(2023,9,19), -1, IF(Data1!D667=DATE(2023,9,19), 0, 1))</f>
        <v>1</v>
      </c>
      <c r="I135" t="b">
        <f>Data1!F667</f>
        <v>0</v>
      </c>
      <c r="K135" t="str">
        <f>IF(G135 &gt;= 0,
IF(AND(H135 &gt;= 0,E135&lt;&gt;2),
IF(OR(
AND(F135=TRUE,I135=TRUE,E135=0),
AND(F135=TRUE,I135=TRUE,E135=1,C135&lt;&gt;0),
AND(F135=FALSE,E135=1,AND(C135&lt;&gt;0,C135&lt;&gt;1)),
AND(F135=FALSE,E135=0)
),"表示対象","期間後"),
IF(E135=2,
IF(OR(AND(F135=TRUE,OR(C135="",D135&lt;&gt;0)),AND(F135=FALSE,OR(C135=-1,C135=""))),"表示対象(重タスク)","終了済"),"期間後")),"開始前")</f>
        <v>開始前</v>
      </c>
    </row>
    <row r="136" spans="1:11" x14ac:dyDescent="0.4">
      <c r="A136">
        <f>Data1!E684</f>
        <v>1</v>
      </c>
      <c r="B136">
        <f>IFERROR(Data1!G684, "")</f>
        <v>6</v>
      </c>
      <c r="C136" t="str">
        <f>IFERROR(
IF(INDEX(Data2!B:B, MATCH(B136, Data2!D:D, 0))&lt;DATE(2023,9,19), "前",
 IF(INDEX(Data2!B:B, MATCH(B136, Data2!D:D, 0))=DATE(2023,9,19), "同日", "後")),"")</f>
        <v>後</v>
      </c>
      <c r="D136">
        <f>IFERROR(
INDEX(Data2!C:C, MATCH(B136, Data2!D:D, 0)),"")</f>
        <v>1</v>
      </c>
      <c r="E136">
        <f>Data1!A684</f>
        <v>0</v>
      </c>
      <c r="F136" t="b">
        <f>Data1!B684</f>
        <v>0</v>
      </c>
      <c r="G136">
        <f>IF(Data1!C684&lt;DATE(2023,9,19), 1, IF(Data1!C684=DATE(2023,9,19), 0, -1))</f>
        <v>-1</v>
      </c>
      <c r="H136">
        <f>IF(Data1!D684&lt;DATE(2023,9,19), -1, IF(Data1!D684=DATE(2023,9,19), 0, 1))</f>
        <v>1</v>
      </c>
      <c r="I136" t="b">
        <f>Data1!F684</f>
        <v>1</v>
      </c>
      <c r="K136" t="str">
        <f>IF(G136 &gt;= 0,
IF(AND(H136 &gt;= 0,E136&lt;&gt;2),
IF(OR(
AND(F136=TRUE,I136=TRUE,E136=0),
AND(F136=TRUE,I136=TRUE,E136=1,C136&lt;&gt;0),
AND(F136=FALSE,E136=1,AND(C136&lt;&gt;0,C136&lt;&gt;1)),
AND(F136=FALSE,E136=0)
),"表示対象","期間後"),
IF(E136=2,
IF(OR(AND(F136=TRUE,OR(C136="",D136&lt;&gt;0)),AND(F136=FALSE,OR(C136=-1,C136=""))),"表示対象(重タスク)","終了済"),"期間後")),"開始前")</f>
        <v>開始前</v>
      </c>
    </row>
    <row r="137" spans="1:11" x14ac:dyDescent="0.4">
      <c r="A137">
        <f>Data1!E685</f>
        <v>1</v>
      </c>
      <c r="B137">
        <f>IFERROR(Data1!G685, "")</f>
        <v>6</v>
      </c>
      <c r="C137" t="str">
        <f>IFERROR(
IF(INDEX(Data2!B:B, MATCH(B137, Data2!D:D, 0))&lt;DATE(2023,9,19), "前",
 IF(INDEX(Data2!B:B, MATCH(B137, Data2!D:D, 0))=DATE(2023,9,19), "同日", "後")),"")</f>
        <v>後</v>
      </c>
      <c r="D137">
        <f>IFERROR(
INDEX(Data2!C:C, MATCH(B137, Data2!D:D, 0)),"")</f>
        <v>1</v>
      </c>
      <c r="E137">
        <f>Data1!A685</f>
        <v>0</v>
      </c>
      <c r="F137" t="b">
        <f>Data1!B685</f>
        <v>0</v>
      </c>
      <c r="G137">
        <f>IF(Data1!C685&lt;DATE(2023,9,19), 1, IF(Data1!C685=DATE(2023,9,19), 0, -1))</f>
        <v>-1</v>
      </c>
      <c r="H137">
        <f>IF(Data1!D685&lt;DATE(2023,9,19), -1, IF(Data1!D685=DATE(2023,9,19), 0, 1))</f>
        <v>1</v>
      </c>
      <c r="I137" t="b">
        <f>Data1!F685</f>
        <v>0</v>
      </c>
      <c r="K137" t="str">
        <f>IF(G137 &gt;= 0,
IF(AND(H137 &gt;= 0,E137&lt;&gt;2),
IF(OR(
AND(F137=TRUE,I137=TRUE,E137=0),
AND(F137=TRUE,I137=TRUE,E137=1,C137&lt;&gt;0),
AND(F137=FALSE,E137=1,AND(C137&lt;&gt;0,C137&lt;&gt;1)),
AND(F137=FALSE,E137=0)
),"表示対象","期間後"),
IF(E137=2,
IF(OR(AND(F137=TRUE,OR(C137="",D137&lt;&gt;0)),AND(F137=FALSE,OR(C137=-1,C137=""))),"表示対象(重タスク)","終了済"),"期間後")),"開始前")</f>
        <v>開始前</v>
      </c>
    </row>
    <row r="138" spans="1:11" x14ac:dyDescent="0.4">
      <c r="A138">
        <f>Data1!E702</f>
        <v>1</v>
      </c>
      <c r="B138">
        <f>IFERROR(Data1!G702, "")</f>
        <v>6</v>
      </c>
      <c r="C138" t="str">
        <f>IFERROR(
IF(INDEX(Data2!B:B, MATCH(B138, Data2!D:D, 0))&lt;DATE(2023,9,19), "前",
 IF(INDEX(Data2!B:B, MATCH(B138, Data2!D:D, 0))=DATE(2023,9,19), "同日", "後")),"")</f>
        <v>後</v>
      </c>
      <c r="D138">
        <f>IFERROR(
INDEX(Data2!C:C, MATCH(B138, Data2!D:D, 0)),"")</f>
        <v>1</v>
      </c>
      <c r="E138">
        <f>Data1!A702</f>
        <v>1</v>
      </c>
      <c r="F138" t="b">
        <f>Data1!B702</f>
        <v>1</v>
      </c>
      <c r="G138">
        <f>IF(Data1!C702&lt;DATE(2023,9,19), 1, IF(Data1!C702=DATE(2023,9,19), 0, -1))</f>
        <v>-1</v>
      </c>
      <c r="H138">
        <f>IF(Data1!D702&lt;DATE(2023,9,19), -1, IF(Data1!D702=DATE(2023,9,19), 0, 1))</f>
        <v>1</v>
      </c>
      <c r="I138" t="b">
        <f>Data1!F702</f>
        <v>1</v>
      </c>
      <c r="K138" t="str">
        <f>IF(G138 &gt;= 0,
IF(AND(H138 &gt;= 0,E138&lt;&gt;2),
IF(OR(
AND(F138=TRUE,I138=TRUE,E138=0),
AND(F138=TRUE,I138=TRUE,E138=1,C138&lt;&gt;0),
AND(F138=FALSE,E138=1,AND(C138&lt;&gt;0,C138&lt;&gt;1)),
AND(F138=FALSE,E138=0)
),"表示対象","期間後"),
IF(E138=2,
IF(OR(AND(F138=TRUE,OR(C138="",D138&lt;&gt;0)),AND(F138=FALSE,OR(C138=-1,C138=""))),"表示対象(重タスク)","終了済"),"期間後")),"開始前")</f>
        <v>開始前</v>
      </c>
    </row>
    <row r="139" spans="1:11" x14ac:dyDescent="0.4">
      <c r="A139">
        <f>Data1!E703</f>
        <v>1</v>
      </c>
      <c r="B139">
        <f>IFERROR(Data1!G703, "")</f>
        <v>6</v>
      </c>
      <c r="C139" t="str">
        <f>IFERROR(
IF(INDEX(Data2!B:B, MATCH(B139, Data2!D:D, 0))&lt;DATE(2023,9,19), "前",
 IF(INDEX(Data2!B:B, MATCH(B139, Data2!D:D, 0))=DATE(2023,9,19), "同日", "後")),"")</f>
        <v>後</v>
      </c>
      <c r="D139">
        <f>IFERROR(
INDEX(Data2!C:C, MATCH(B139, Data2!D:D, 0)),"")</f>
        <v>1</v>
      </c>
      <c r="E139">
        <f>Data1!A703</f>
        <v>1</v>
      </c>
      <c r="F139" t="b">
        <f>Data1!B703</f>
        <v>1</v>
      </c>
      <c r="G139">
        <f>IF(Data1!C703&lt;DATE(2023,9,19), 1, IF(Data1!C703=DATE(2023,9,19), 0, -1))</f>
        <v>-1</v>
      </c>
      <c r="H139">
        <f>IF(Data1!D703&lt;DATE(2023,9,19), -1, IF(Data1!D703=DATE(2023,9,19), 0, 1))</f>
        <v>1</v>
      </c>
      <c r="I139" t="b">
        <f>Data1!F703</f>
        <v>0</v>
      </c>
      <c r="K139" t="str">
        <f>IF(G139 &gt;= 0,
IF(AND(H139 &gt;= 0,E139&lt;&gt;2),
IF(OR(
AND(F139=TRUE,I139=TRUE,E139=0),
AND(F139=TRUE,I139=TRUE,E139=1,C139&lt;&gt;0),
AND(F139=FALSE,E139=1,AND(C139&lt;&gt;0,C139&lt;&gt;1)),
AND(F139=FALSE,E139=0)
),"表示対象","期間後"),
IF(E139=2,
IF(OR(AND(F139=TRUE,OR(C139="",D139&lt;&gt;0)),AND(F139=FALSE,OR(C139=-1,C139=""))),"表示対象(重タスク)","終了済"),"期間後")),"開始前")</f>
        <v>開始前</v>
      </c>
    </row>
    <row r="140" spans="1:11" x14ac:dyDescent="0.4">
      <c r="A140">
        <f>Data1!E720</f>
        <v>1</v>
      </c>
      <c r="B140">
        <f>IFERROR(Data1!G720, "")</f>
        <v>6</v>
      </c>
      <c r="C140" t="str">
        <f>IFERROR(
IF(INDEX(Data2!B:B, MATCH(B140, Data2!D:D, 0))&lt;DATE(2023,9,19), "前",
 IF(INDEX(Data2!B:B, MATCH(B140, Data2!D:D, 0))=DATE(2023,9,19), "同日", "後")),"")</f>
        <v>後</v>
      </c>
      <c r="D140">
        <f>IFERROR(
INDEX(Data2!C:C, MATCH(B140, Data2!D:D, 0)),"")</f>
        <v>1</v>
      </c>
      <c r="E140">
        <f>Data1!A720</f>
        <v>1</v>
      </c>
      <c r="F140" t="b">
        <f>Data1!B720</f>
        <v>0</v>
      </c>
      <c r="G140">
        <f>IF(Data1!C720&lt;DATE(2023,9,19), 1, IF(Data1!C720=DATE(2023,9,19), 0, -1))</f>
        <v>-1</v>
      </c>
      <c r="H140">
        <f>IF(Data1!D720&lt;DATE(2023,9,19), -1, IF(Data1!D720=DATE(2023,9,19), 0, 1))</f>
        <v>1</v>
      </c>
      <c r="I140" t="b">
        <f>Data1!F720</f>
        <v>1</v>
      </c>
      <c r="K140" t="str">
        <f>IF(G140 &gt;= 0,
IF(AND(H140 &gt;= 0,E140&lt;&gt;2),
IF(OR(
AND(F140=TRUE,I140=TRUE,E140=0),
AND(F140=TRUE,I140=TRUE,E140=1,C140&lt;&gt;0),
AND(F140=FALSE,E140=1,AND(C140&lt;&gt;0,C140&lt;&gt;1)),
AND(F140=FALSE,E140=0)
),"表示対象","期間後"),
IF(E140=2,
IF(OR(AND(F140=TRUE,OR(C140="",D140&lt;&gt;0)),AND(F140=FALSE,OR(C140=-1,C140=""))),"表示対象(重タスク)","終了済"),"期間後")),"開始前")</f>
        <v>開始前</v>
      </c>
    </row>
    <row r="141" spans="1:11" x14ac:dyDescent="0.4">
      <c r="A141">
        <f>Data1!E721</f>
        <v>1</v>
      </c>
      <c r="B141">
        <f>IFERROR(Data1!G721, "")</f>
        <v>6</v>
      </c>
      <c r="C141" t="str">
        <f>IFERROR(
IF(INDEX(Data2!B:B, MATCH(B141, Data2!D:D, 0))&lt;DATE(2023,9,19), "前",
 IF(INDEX(Data2!B:B, MATCH(B141, Data2!D:D, 0))=DATE(2023,9,19), "同日", "後")),"")</f>
        <v>後</v>
      </c>
      <c r="D141">
        <f>IFERROR(
INDEX(Data2!C:C, MATCH(B141, Data2!D:D, 0)),"")</f>
        <v>1</v>
      </c>
      <c r="E141">
        <f>Data1!A721</f>
        <v>1</v>
      </c>
      <c r="F141" t="b">
        <f>Data1!B721</f>
        <v>0</v>
      </c>
      <c r="G141">
        <f>IF(Data1!C721&lt;DATE(2023,9,19), 1, IF(Data1!C721=DATE(2023,9,19), 0, -1))</f>
        <v>-1</v>
      </c>
      <c r="H141">
        <f>IF(Data1!D721&lt;DATE(2023,9,19), -1, IF(Data1!D721=DATE(2023,9,19), 0, 1))</f>
        <v>1</v>
      </c>
      <c r="I141" t="b">
        <f>Data1!F721</f>
        <v>0</v>
      </c>
      <c r="K141" t="str">
        <f>IF(G141 &gt;= 0,
IF(AND(H141 &gt;= 0,E141&lt;&gt;2),
IF(OR(
AND(F141=TRUE,I141=TRUE,E141=0),
AND(F141=TRUE,I141=TRUE,E141=1,C141&lt;&gt;0),
AND(F141=FALSE,E141=1,AND(C141&lt;&gt;0,C141&lt;&gt;1)),
AND(F141=FALSE,E141=0)
),"表示対象","期間後"),
IF(E141=2,
IF(OR(AND(F141=TRUE,OR(C141="",D141&lt;&gt;0)),AND(F141=FALSE,OR(C141=-1,C141=""))),"表示対象(重タスク)","終了済"),"期間後")),"開始前")</f>
        <v>開始前</v>
      </c>
    </row>
    <row r="142" spans="1:11" x14ac:dyDescent="0.4">
      <c r="A142">
        <f>Data1!E738</f>
        <v>1</v>
      </c>
      <c r="B142">
        <f>IFERROR(Data1!G738, "")</f>
        <v>6</v>
      </c>
      <c r="C142" t="str">
        <f>IFERROR(
IF(INDEX(Data2!B:B, MATCH(B142, Data2!D:D, 0))&lt;DATE(2023,9,19), "前",
 IF(INDEX(Data2!B:B, MATCH(B142, Data2!D:D, 0))=DATE(2023,9,19), "同日", "後")),"")</f>
        <v>後</v>
      </c>
      <c r="D142">
        <f>IFERROR(
INDEX(Data2!C:C, MATCH(B142, Data2!D:D, 0)),"")</f>
        <v>1</v>
      </c>
      <c r="E142">
        <f>Data1!A738</f>
        <v>2</v>
      </c>
      <c r="F142" t="b">
        <f>Data1!B738</f>
        <v>1</v>
      </c>
      <c r="G142">
        <f>IF(Data1!C738&lt;DATE(2023,9,19), 1, IF(Data1!C738=DATE(2023,9,19), 0, -1))</f>
        <v>-1</v>
      </c>
      <c r="H142">
        <f>IF(Data1!D738&lt;DATE(2023,9,19), -1, IF(Data1!D738=DATE(2023,9,19), 0, 1))</f>
        <v>1</v>
      </c>
      <c r="I142" t="b">
        <f>Data1!F738</f>
        <v>1</v>
      </c>
      <c r="K142" t="str">
        <f>IF(G142 &gt;= 0,
IF(AND(H142 &gt;= 0,E142&lt;&gt;2),
IF(OR(
AND(F142=TRUE,I142=TRUE,E142=0),
AND(F142=TRUE,I142=TRUE,E142=1,C142&lt;&gt;0),
AND(F142=FALSE,E142=1,AND(C142&lt;&gt;0,C142&lt;&gt;1)),
AND(F142=FALSE,E142=0)
),"表示対象","期間後"),
IF(E142=2,
IF(OR(AND(F142=TRUE,OR(C142="",D142&lt;&gt;0)),AND(F142=FALSE,OR(C142=-1,C142=""))),"表示対象(重タスク)","終了済"),"期間後")),"開始前")</f>
        <v>開始前</v>
      </c>
    </row>
    <row r="143" spans="1:11" x14ac:dyDescent="0.4">
      <c r="A143">
        <f>Data1!E739</f>
        <v>1</v>
      </c>
      <c r="B143">
        <f>IFERROR(Data1!G739, "")</f>
        <v>6</v>
      </c>
      <c r="C143" t="str">
        <f>IFERROR(
IF(INDEX(Data2!B:B, MATCH(B143, Data2!D:D, 0))&lt;DATE(2023,9,19), "前",
 IF(INDEX(Data2!B:B, MATCH(B143, Data2!D:D, 0))=DATE(2023,9,19), "同日", "後")),"")</f>
        <v>後</v>
      </c>
      <c r="D143">
        <f>IFERROR(
INDEX(Data2!C:C, MATCH(B143, Data2!D:D, 0)),"")</f>
        <v>1</v>
      </c>
      <c r="E143">
        <f>Data1!A739</f>
        <v>2</v>
      </c>
      <c r="F143" t="b">
        <f>Data1!B739</f>
        <v>1</v>
      </c>
      <c r="G143">
        <f>IF(Data1!C739&lt;DATE(2023,9,19), 1, IF(Data1!C739=DATE(2023,9,19), 0, -1))</f>
        <v>-1</v>
      </c>
      <c r="H143">
        <f>IF(Data1!D739&lt;DATE(2023,9,19), -1, IF(Data1!D739=DATE(2023,9,19), 0, 1))</f>
        <v>1</v>
      </c>
      <c r="I143" t="b">
        <f>Data1!F739</f>
        <v>0</v>
      </c>
      <c r="K143" t="str">
        <f>IF(G143 &gt;= 0,
IF(AND(H143 &gt;= 0,E143&lt;&gt;2),
IF(OR(
AND(F143=TRUE,I143=TRUE,E143=0),
AND(F143=TRUE,I143=TRUE,E143=1,C143&lt;&gt;0),
AND(F143=FALSE,E143=1,AND(C143&lt;&gt;0,C143&lt;&gt;1)),
AND(F143=FALSE,E143=0)
),"表示対象","期間後"),
IF(E143=2,
IF(OR(AND(F143=TRUE,OR(C143="",D143&lt;&gt;0)),AND(F143=FALSE,OR(C143=-1,C143=""))),"表示対象(重タスク)","終了済"),"期間後")),"開始前")</f>
        <v>開始前</v>
      </c>
    </row>
    <row r="144" spans="1:11" x14ac:dyDescent="0.4">
      <c r="A144">
        <f>Data1!E756</f>
        <v>1</v>
      </c>
      <c r="B144">
        <f>IFERROR(Data1!G756, "")</f>
        <v>6</v>
      </c>
      <c r="C144" t="str">
        <f>IFERROR(
IF(INDEX(Data2!B:B, MATCH(B144, Data2!D:D, 0))&lt;DATE(2023,9,19), "前",
 IF(INDEX(Data2!B:B, MATCH(B144, Data2!D:D, 0))=DATE(2023,9,19), "同日", "後")),"")</f>
        <v>後</v>
      </c>
      <c r="D144">
        <f>IFERROR(
INDEX(Data2!C:C, MATCH(B144, Data2!D:D, 0)),"")</f>
        <v>1</v>
      </c>
      <c r="E144">
        <f>Data1!A756</f>
        <v>2</v>
      </c>
      <c r="F144" t="b">
        <f>Data1!B756</f>
        <v>0</v>
      </c>
      <c r="G144">
        <f>IF(Data1!C756&lt;DATE(2023,9,19), 1, IF(Data1!C756=DATE(2023,9,19), 0, -1))</f>
        <v>-1</v>
      </c>
      <c r="H144">
        <f>IF(Data1!D756&lt;DATE(2023,9,19), -1, IF(Data1!D756=DATE(2023,9,19), 0, 1))</f>
        <v>1</v>
      </c>
      <c r="I144" t="b">
        <f>Data1!F756</f>
        <v>1</v>
      </c>
      <c r="K144" t="str">
        <f>IF(G144 &gt;= 0,
IF(AND(H144 &gt;= 0,E144&lt;&gt;2),
IF(OR(
AND(F144=TRUE,I144=TRUE,E144=0),
AND(F144=TRUE,I144=TRUE,E144=1,C144&lt;&gt;0),
AND(F144=FALSE,E144=1,AND(C144&lt;&gt;0,C144&lt;&gt;1)),
AND(F144=FALSE,E144=0)
),"表示対象","期間後"),
IF(E144=2,
IF(OR(AND(F144=TRUE,OR(C144="",D144&lt;&gt;0)),AND(F144=FALSE,OR(C144=-1,C144=""))),"表示対象(重タスク)","終了済"),"期間後")),"開始前")</f>
        <v>開始前</v>
      </c>
    </row>
    <row r="145" spans="1:11" x14ac:dyDescent="0.4">
      <c r="A145">
        <f>Data1!E757</f>
        <v>1</v>
      </c>
      <c r="B145">
        <f>IFERROR(Data1!G757, "")</f>
        <v>6</v>
      </c>
      <c r="C145" t="str">
        <f>IFERROR(
IF(INDEX(Data2!B:B, MATCH(B145, Data2!D:D, 0))&lt;DATE(2023,9,19), "前",
 IF(INDEX(Data2!B:B, MATCH(B145, Data2!D:D, 0))=DATE(2023,9,19), "同日", "後")),"")</f>
        <v>後</v>
      </c>
      <c r="D145">
        <f>IFERROR(
INDEX(Data2!C:C, MATCH(B145, Data2!D:D, 0)),"")</f>
        <v>1</v>
      </c>
      <c r="E145">
        <f>Data1!A757</f>
        <v>2</v>
      </c>
      <c r="F145" t="b">
        <f>Data1!B757</f>
        <v>0</v>
      </c>
      <c r="G145">
        <f>IF(Data1!C757&lt;DATE(2023,9,19), 1, IF(Data1!C757=DATE(2023,9,19), 0, -1))</f>
        <v>-1</v>
      </c>
      <c r="H145">
        <f>IF(Data1!D757&lt;DATE(2023,9,19), -1, IF(Data1!D757=DATE(2023,9,19), 0, 1))</f>
        <v>1</v>
      </c>
      <c r="I145" t="b">
        <f>Data1!F757</f>
        <v>0</v>
      </c>
      <c r="K145" t="str">
        <f>IF(G145 &gt;= 0,
IF(AND(H145 &gt;= 0,E145&lt;&gt;2),
IF(OR(
AND(F145=TRUE,I145=TRUE,E145=0),
AND(F145=TRUE,I145=TRUE,E145=1,C145&lt;&gt;0),
AND(F145=FALSE,E145=1,AND(C145&lt;&gt;0,C145&lt;&gt;1)),
AND(F145=FALSE,E145=0)
),"表示対象","期間後"),
IF(E145=2,
IF(OR(AND(F145=TRUE,OR(C145="",D145&lt;&gt;0)),AND(F145=FALSE,OR(C145=-1,C145=""))),"表示対象(重タスク)","終了済"),"期間後")),"開始前")</f>
        <v>開始前</v>
      </c>
    </row>
    <row r="146" spans="1:11" x14ac:dyDescent="0.4">
      <c r="A146">
        <f>Data1!E656</f>
        <v>1</v>
      </c>
      <c r="B146">
        <f>IFERROR(Data1!G656, "")</f>
        <v>6</v>
      </c>
      <c r="C146" t="str">
        <f>IFERROR(
IF(INDEX(Data2!B:B, MATCH(B146, Data2!D:D, 0))&lt;DATE(2023,9,19), "前",
 IF(INDEX(Data2!B:B, MATCH(B146, Data2!D:D, 0))=DATE(2023,9,19), "同日", "後")),"")</f>
        <v>後</v>
      </c>
      <c r="D146">
        <f>IFERROR(
INDEX(Data2!C:C, MATCH(B146, Data2!D:D, 0)),"")</f>
        <v>1</v>
      </c>
      <c r="E146">
        <f>Data1!A656</f>
        <v>0</v>
      </c>
      <c r="F146" t="b">
        <f>Data1!B656</f>
        <v>1</v>
      </c>
      <c r="G146">
        <f>IF(Data1!C656&lt;DATE(2023,9,19), 1, IF(Data1!C656=DATE(2023,9,19), 0, -1))</f>
        <v>0</v>
      </c>
      <c r="H146">
        <f>IF(Data1!D656&lt;DATE(2023,9,19), -1, IF(Data1!D656=DATE(2023,9,19), 0, 1))</f>
        <v>-1</v>
      </c>
      <c r="I146" t="b">
        <f>Data1!F656</f>
        <v>1</v>
      </c>
      <c r="K146" t="str">
        <f>IF(G146 &gt;= 0,
IF(AND(H146 &gt;= 0,E146&lt;&gt;2),
IF(OR(
AND(F146=TRUE,I146=TRUE,E146=0),
AND(F146=TRUE,I146=TRUE,E146=1,C146&lt;&gt;0),
AND(F146=FALSE,E146=1,AND(C146&lt;&gt;0,C146&lt;&gt;1)),
AND(F146=FALSE,E146=0)
),"表示対象","期間後"),
IF(E146=2,
IF(OR(AND(F146=TRUE,OR(C146="",D146&lt;&gt;0)),AND(F146=FALSE,OR(C146=-1,C146=""))),"表示対象(重タスク)","終了済"),"期間後")),"開始前")</f>
        <v>期間後</v>
      </c>
    </row>
    <row r="147" spans="1:11" x14ac:dyDescent="0.4">
      <c r="A147">
        <f>Data1!E657</f>
        <v>1</v>
      </c>
      <c r="B147">
        <f>IFERROR(Data1!G657, "")</f>
        <v>6</v>
      </c>
      <c r="C147" t="str">
        <f>IFERROR(
IF(INDEX(Data2!B:B, MATCH(B147, Data2!D:D, 0))&lt;DATE(2023,9,19), "前",
 IF(INDEX(Data2!B:B, MATCH(B147, Data2!D:D, 0))=DATE(2023,9,19), "同日", "後")),"")</f>
        <v>後</v>
      </c>
      <c r="D147">
        <f>IFERROR(
INDEX(Data2!C:C, MATCH(B147, Data2!D:D, 0)),"")</f>
        <v>1</v>
      </c>
      <c r="E147">
        <f>Data1!A657</f>
        <v>0</v>
      </c>
      <c r="F147" t="b">
        <f>Data1!B657</f>
        <v>1</v>
      </c>
      <c r="G147">
        <f>IF(Data1!C657&lt;DATE(2023,9,19), 1, IF(Data1!C657=DATE(2023,9,19), 0, -1))</f>
        <v>0</v>
      </c>
      <c r="H147">
        <f>IF(Data1!D657&lt;DATE(2023,9,19), -1, IF(Data1!D657=DATE(2023,9,19), 0, 1))</f>
        <v>-1</v>
      </c>
      <c r="I147" t="b">
        <f>Data1!F657</f>
        <v>0</v>
      </c>
      <c r="K147" t="str">
        <f>IF(G147 &gt;= 0,
IF(AND(H147 &gt;= 0,E147&lt;&gt;2),
IF(OR(
AND(F147=TRUE,I147=TRUE,E147=0),
AND(F147=TRUE,I147=TRUE,E147=1,C147&lt;&gt;0),
AND(F147=FALSE,E147=1,AND(C147&lt;&gt;0,C147&lt;&gt;1)),
AND(F147=FALSE,E147=0)
),"表示対象","期間後"),
IF(E147=2,
IF(OR(AND(F147=TRUE,OR(C147="",D147&lt;&gt;0)),AND(F147=FALSE,OR(C147=-1,C147=""))),"表示対象(重タスク)","終了済"),"期間後")),"開始前")</f>
        <v>期間後</v>
      </c>
    </row>
    <row r="148" spans="1:11" x14ac:dyDescent="0.4">
      <c r="A148">
        <f>Data1!E674</f>
        <v>1</v>
      </c>
      <c r="B148">
        <f>IFERROR(Data1!G674, "")</f>
        <v>6</v>
      </c>
      <c r="C148" t="str">
        <f>IFERROR(
IF(INDEX(Data2!B:B, MATCH(B148, Data2!D:D, 0))&lt;DATE(2023,9,19), "前",
 IF(INDEX(Data2!B:B, MATCH(B148, Data2!D:D, 0))=DATE(2023,9,19), "同日", "後")),"")</f>
        <v>後</v>
      </c>
      <c r="D148">
        <f>IFERROR(
INDEX(Data2!C:C, MATCH(B148, Data2!D:D, 0)),"")</f>
        <v>1</v>
      </c>
      <c r="E148">
        <f>Data1!A674</f>
        <v>0</v>
      </c>
      <c r="F148" t="b">
        <f>Data1!B674</f>
        <v>0</v>
      </c>
      <c r="G148">
        <f>IF(Data1!C674&lt;DATE(2023,9,19), 1, IF(Data1!C674=DATE(2023,9,19), 0, -1))</f>
        <v>0</v>
      </c>
      <c r="H148">
        <f>IF(Data1!D674&lt;DATE(2023,9,19), -1, IF(Data1!D674=DATE(2023,9,19), 0, 1))</f>
        <v>-1</v>
      </c>
      <c r="I148" t="b">
        <f>Data1!F674</f>
        <v>1</v>
      </c>
      <c r="K148" t="str">
        <f>IF(G148 &gt;= 0,
IF(AND(H148 &gt;= 0,E148&lt;&gt;2),
IF(OR(
AND(F148=TRUE,I148=TRUE,E148=0),
AND(F148=TRUE,I148=TRUE,E148=1,C148&lt;&gt;0),
AND(F148=FALSE,E148=1,AND(C148&lt;&gt;0,C148&lt;&gt;1)),
AND(F148=FALSE,E148=0)
),"表示対象","期間後"),
IF(E148=2,
IF(OR(AND(F148=TRUE,OR(C148="",D148&lt;&gt;0)),AND(F148=FALSE,OR(C148=-1,C148=""))),"表示対象(重タスク)","終了済"),"期間後")),"開始前")</f>
        <v>期間後</v>
      </c>
    </row>
    <row r="149" spans="1:11" x14ac:dyDescent="0.4">
      <c r="A149">
        <f>Data1!E675</f>
        <v>1</v>
      </c>
      <c r="B149">
        <f>IFERROR(Data1!G675, "")</f>
        <v>6</v>
      </c>
      <c r="C149" t="str">
        <f>IFERROR(
IF(INDEX(Data2!B:B, MATCH(B149, Data2!D:D, 0))&lt;DATE(2023,9,19), "前",
 IF(INDEX(Data2!B:B, MATCH(B149, Data2!D:D, 0))=DATE(2023,9,19), "同日", "後")),"")</f>
        <v>後</v>
      </c>
      <c r="D149">
        <f>IFERROR(
INDEX(Data2!C:C, MATCH(B149, Data2!D:D, 0)),"")</f>
        <v>1</v>
      </c>
      <c r="E149">
        <f>Data1!A675</f>
        <v>0</v>
      </c>
      <c r="F149" t="b">
        <f>Data1!B675</f>
        <v>0</v>
      </c>
      <c r="G149">
        <f>IF(Data1!C675&lt;DATE(2023,9,19), 1, IF(Data1!C675=DATE(2023,9,19), 0, -1))</f>
        <v>0</v>
      </c>
      <c r="H149">
        <f>IF(Data1!D675&lt;DATE(2023,9,19), -1, IF(Data1!D675=DATE(2023,9,19), 0, 1))</f>
        <v>-1</v>
      </c>
      <c r="I149" t="b">
        <f>Data1!F675</f>
        <v>0</v>
      </c>
      <c r="K149" t="str">
        <f>IF(G149 &gt;= 0,
IF(AND(H149 &gt;= 0,E149&lt;&gt;2),
IF(OR(
AND(F149=TRUE,I149=TRUE,E149=0),
AND(F149=TRUE,I149=TRUE,E149=1,C149&lt;&gt;0),
AND(F149=FALSE,E149=1,AND(C149&lt;&gt;0,C149&lt;&gt;1)),
AND(F149=FALSE,E149=0)
),"表示対象","期間後"),
IF(E149=2,
IF(OR(AND(F149=TRUE,OR(C149="",D149&lt;&gt;0)),AND(F149=FALSE,OR(C149=-1,C149=""))),"表示対象(重タスク)","終了済"),"期間後")),"開始前")</f>
        <v>期間後</v>
      </c>
    </row>
    <row r="150" spans="1:11" x14ac:dyDescent="0.4">
      <c r="A150">
        <f>Data1!E692</f>
        <v>1</v>
      </c>
      <c r="B150">
        <f>IFERROR(Data1!G692, "")</f>
        <v>6</v>
      </c>
      <c r="C150" t="str">
        <f>IFERROR(
IF(INDEX(Data2!B:B, MATCH(B150, Data2!D:D, 0))&lt;DATE(2023,9,19), "前",
 IF(INDEX(Data2!B:B, MATCH(B150, Data2!D:D, 0))=DATE(2023,9,19), "同日", "後")),"")</f>
        <v>後</v>
      </c>
      <c r="D150">
        <f>IFERROR(
INDEX(Data2!C:C, MATCH(B150, Data2!D:D, 0)),"")</f>
        <v>1</v>
      </c>
      <c r="E150">
        <f>Data1!A692</f>
        <v>1</v>
      </c>
      <c r="F150" t="b">
        <f>Data1!B692</f>
        <v>1</v>
      </c>
      <c r="G150">
        <f>IF(Data1!C692&lt;DATE(2023,9,19), 1, IF(Data1!C692=DATE(2023,9,19), 0, -1))</f>
        <v>0</v>
      </c>
      <c r="H150">
        <f>IF(Data1!D692&lt;DATE(2023,9,19), -1, IF(Data1!D692=DATE(2023,9,19), 0, 1))</f>
        <v>-1</v>
      </c>
      <c r="I150" t="b">
        <f>Data1!F692</f>
        <v>1</v>
      </c>
      <c r="K150" t="str">
        <f>IF(G150 &gt;= 0,
IF(AND(H150 &gt;= 0,E150&lt;&gt;2),
IF(OR(
AND(F150=TRUE,I150=TRUE,E150=0),
AND(F150=TRUE,I150=TRUE,E150=1,C150&lt;&gt;0),
AND(F150=FALSE,E150=1,AND(C150&lt;&gt;0,C150&lt;&gt;1)),
AND(F150=FALSE,E150=0)
),"表示対象","期間後"),
IF(E150=2,
IF(OR(AND(F150=TRUE,OR(C150="",D150&lt;&gt;0)),AND(F150=FALSE,OR(C150=-1,C150=""))),"表示対象(重タスク)","終了済"),"期間後")),"開始前")</f>
        <v>期間後</v>
      </c>
    </row>
    <row r="151" spans="1:11" x14ac:dyDescent="0.4">
      <c r="A151">
        <f>Data1!E693</f>
        <v>1</v>
      </c>
      <c r="B151">
        <f>IFERROR(Data1!G693, "")</f>
        <v>6</v>
      </c>
      <c r="C151" t="str">
        <f>IFERROR(
IF(INDEX(Data2!B:B, MATCH(B151, Data2!D:D, 0))&lt;DATE(2023,9,19), "前",
 IF(INDEX(Data2!B:B, MATCH(B151, Data2!D:D, 0))=DATE(2023,9,19), "同日", "後")),"")</f>
        <v>後</v>
      </c>
      <c r="D151">
        <f>IFERROR(
INDEX(Data2!C:C, MATCH(B151, Data2!D:D, 0)),"")</f>
        <v>1</v>
      </c>
      <c r="E151">
        <f>Data1!A693</f>
        <v>1</v>
      </c>
      <c r="F151" t="b">
        <f>Data1!B693</f>
        <v>1</v>
      </c>
      <c r="G151">
        <f>IF(Data1!C693&lt;DATE(2023,9,19), 1, IF(Data1!C693=DATE(2023,9,19), 0, -1))</f>
        <v>0</v>
      </c>
      <c r="H151">
        <f>IF(Data1!D693&lt;DATE(2023,9,19), -1, IF(Data1!D693=DATE(2023,9,19), 0, 1))</f>
        <v>-1</v>
      </c>
      <c r="I151" t="b">
        <f>Data1!F693</f>
        <v>0</v>
      </c>
      <c r="K151" t="str">
        <f>IF(G151 &gt;= 0,
IF(AND(H151 &gt;= 0,E151&lt;&gt;2),
IF(OR(
AND(F151=TRUE,I151=TRUE,E151=0),
AND(F151=TRUE,I151=TRUE,E151=1,C151&lt;&gt;0),
AND(F151=FALSE,E151=1,AND(C151&lt;&gt;0,C151&lt;&gt;1)),
AND(F151=FALSE,E151=0)
),"表示対象","期間後"),
IF(E151=2,
IF(OR(AND(F151=TRUE,OR(C151="",D151&lt;&gt;0)),AND(F151=FALSE,OR(C151=-1,C151=""))),"表示対象(重タスク)","終了済"),"期間後")),"開始前")</f>
        <v>期間後</v>
      </c>
    </row>
    <row r="152" spans="1:11" x14ac:dyDescent="0.4">
      <c r="A152">
        <f>Data1!E710</f>
        <v>1</v>
      </c>
      <c r="B152">
        <f>IFERROR(Data1!G710, "")</f>
        <v>6</v>
      </c>
      <c r="C152" t="str">
        <f>IFERROR(
IF(INDEX(Data2!B:B, MATCH(B152, Data2!D:D, 0))&lt;DATE(2023,9,19), "前",
 IF(INDEX(Data2!B:B, MATCH(B152, Data2!D:D, 0))=DATE(2023,9,19), "同日", "後")),"")</f>
        <v>後</v>
      </c>
      <c r="D152">
        <f>IFERROR(
INDEX(Data2!C:C, MATCH(B152, Data2!D:D, 0)),"")</f>
        <v>1</v>
      </c>
      <c r="E152">
        <f>Data1!A710</f>
        <v>1</v>
      </c>
      <c r="F152" t="b">
        <f>Data1!B710</f>
        <v>0</v>
      </c>
      <c r="G152">
        <f>IF(Data1!C710&lt;DATE(2023,9,19), 1, IF(Data1!C710=DATE(2023,9,19), 0, -1))</f>
        <v>0</v>
      </c>
      <c r="H152">
        <f>IF(Data1!D710&lt;DATE(2023,9,19), -1, IF(Data1!D710=DATE(2023,9,19), 0, 1))</f>
        <v>-1</v>
      </c>
      <c r="I152" t="b">
        <f>Data1!F710</f>
        <v>1</v>
      </c>
      <c r="K152" t="str">
        <f>IF(G152 &gt;= 0,
IF(AND(H152 &gt;= 0,E152&lt;&gt;2),
IF(OR(
AND(F152=TRUE,I152=TRUE,E152=0),
AND(F152=TRUE,I152=TRUE,E152=1,C152&lt;&gt;0),
AND(F152=FALSE,E152=1,AND(C152&lt;&gt;0,C152&lt;&gt;1)),
AND(F152=FALSE,E152=0)
),"表示対象","期間後"),
IF(E152=2,
IF(OR(AND(F152=TRUE,OR(C152="",D152&lt;&gt;0)),AND(F152=FALSE,OR(C152=-1,C152=""))),"表示対象(重タスク)","終了済"),"期間後")),"開始前")</f>
        <v>期間後</v>
      </c>
    </row>
    <row r="153" spans="1:11" x14ac:dyDescent="0.4">
      <c r="A153">
        <f>Data1!E711</f>
        <v>1</v>
      </c>
      <c r="B153">
        <f>IFERROR(Data1!G711, "")</f>
        <v>6</v>
      </c>
      <c r="C153" t="str">
        <f>IFERROR(
IF(INDEX(Data2!B:B, MATCH(B153, Data2!D:D, 0))&lt;DATE(2023,9,19), "前",
 IF(INDEX(Data2!B:B, MATCH(B153, Data2!D:D, 0))=DATE(2023,9,19), "同日", "後")),"")</f>
        <v>後</v>
      </c>
      <c r="D153">
        <f>IFERROR(
INDEX(Data2!C:C, MATCH(B153, Data2!D:D, 0)),"")</f>
        <v>1</v>
      </c>
      <c r="E153">
        <f>Data1!A711</f>
        <v>1</v>
      </c>
      <c r="F153" t="b">
        <f>Data1!B711</f>
        <v>0</v>
      </c>
      <c r="G153">
        <f>IF(Data1!C711&lt;DATE(2023,9,19), 1, IF(Data1!C711=DATE(2023,9,19), 0, -1))</f>
        <v>0</v>
      </c>
      <c r="H153">
        <f>IF(Data1!D711&lt;DATE(2023,9,19), -1, IF(Data1!D711=DATE(2023,9,19), 0, 1))</f>
        <v>-1</v>
      </c>
      <c r="I153" t="b">
        <f>Data1!F711</f>
        <v>0</v>
      </c>
      <c r="K153" t="str">
        <f>IF(G153 &gt;= 0,
IF(AND(H153 &gt;= 0,E153&lt;&gt;2),
IF(OR(
AND(F153=TRUE,I153=TRUE,E153=0),
AND(F153=TRUE,I153=TRUE,E153=1,C153&lt;&gt;0),
AND(F153=FALSE,E153=1,AND(C153&lt;&gt;0,C153&lt;&gt;1)),
AND(F153=FALSE,E153=0)
),"表示対象","期間後"),
IF(E153=2,
IF(OR(AND(F153=TRUE,OR(C153="",D153&lt;&gt;0)),AND(F153=FALSE,OR(C153=-1,C153=""))),"表示対象(重タスク)","終了済"),"期間後")),"開始前")</f>
        <v>期間後</v>
      </c>
    </row>
    <row r="154" spans="1:11" x14ac:dyDescent="0.4">
      <c r="A154">
        <f>Data1!E728</f>
        <v>1</v>
      </c>
      <c r="B154">
        <f>IFERROR(Data1!G728, "")</f>
        <v>6</v>
      </c>
      <c r="C154" t="str">
        <f>IFERROR(
IF(INDEX(Data2!B:B, MATCH(B154, Data2!D:D, 0))&lt;DATE(2023,9,19), "前",
 IF(INDEX(Data2!B:B, MATCH(B154, Data2!D:D, 0))=DATE(2023,9,19), "同日", "後")),"")</f>
        <v>後</v>
      </c>
      <c r="D154">
        <f>IFERROR(
INDEX(Data2!C:C, MATCH(B154, Data2!D:D, 0)),"")</f>
        <v>1</v>
      </c>
      <c r="E154">
        <f>Data1!A728</f>
        <v>2</v>
      </c>
      <c r="F154" t="b">
        <f>Data1!B728</f>
        <v>1</v>
      </c>
      <c r="G154">
        <f>IF(Data1!C728&lt;DATE(2023,9,19), 1, IF(Data1!C728=DATE(2023,9,19), 0, -1))</f>
        <v>0</v>
      </c>
      <c r="H154">
        <f>IF(Data1!D728&lt;DATE(2023,9,19), -1, IF(Data1!D728=DATE(2023,9,19), 0, 1))</f>
        <v>-1</v>
      </c>
      <c r="I154" t="b">
        <f>Data1!F728</f>
        <v>1</v>
      </c>
      <c r="K154" t="str">
        <f>IF(G154 &gt;= 0,
IF(AND(H154 &gt;= 0,E154&lt;&gt;2),
IF(OR(
AND(F154=TRUE,I154=TRUE,E154=0),
AND(F154=TRUE,I154=TRUE,E154=1,C154&lt;&gt;0),
AND(F154=FALSE,E154=1,AND(C154&lt;&gt;0,C154&lt;&gt;1)),
AND(F154=FALSE,E154=0)
),"表示対象","期間後"),
IF(E154=2,
IF(OR(AND(F154=TRUE,OR(C154="",D154&lt;&gt;0)),AND(F154=FALSE,OR(C154=-1,C154=""))),"表示対象(重タスク)","終了済"),"期間後")),"開始前")</f>
        <v>表示対象(重タスク)</v>
      </c>
    </row>
    <row r="155" spans="1:11" x14ac:dyDescent="0.4">
      <c r="A155">
        <f>Data1!E729</f>
        <v>1</v>
      </c>
      <c r="B155">
        <f>IFERROR(Data1!G729, "")</f>
        <v>6</v>
      </c>
      <c r="C155" t="str">
        <f>IFERROR(
IF(INDEX(Data2!B:B, MATCH(B155, Data2!D:D, 0))&lt;DATE(2023,9,19), "前",
 IF(INDEX(Data2!B:B, MATCH(B155, Data2!D:D, 0))=DATE(2023,9,19), "同日", "後")),"")</f>
        <v>後</v>
      </c>
      <c r="D155">
        <f>IFERROR(
INDEX(Data2!C:C, MATCH(B155, Data2!D:D, 0)),"")</f>
        <v>1</v>
      </c>
      <c r="E155">
        <f>Data1!A729</f>
        <v>2</v>
      </c>
      <c r="F155" t="b">
        <f>Data1!B729</f>
        <v>1</v>
      </c>
      <c r="G155">
        <f>IF(Data1!C729&lt;DATE(2023,9,19), 1, IF(Data1!C729=DATE(2023,9,19), 0, -1))</f>
        <v>0</v>
      </c>
      <c r="H155">
        <f>IF(Data1!D729&lt;DATE(2023,9,19), -1, IF(Data1!D729=DATE(2023,9,19), 0, 1))</f>
        <v>-1</v>
      </c>
      <c r="I155" t="b">
        <f>Data1!F729</f>
        <v>0</v>
      </c>
      <c r="K155" t="str">
        <f>IF(G155 &gt;= 0,
IF(AND(H155 &gt;= 0,E155&lt;&gt;2),
IF(OR(
AND(F155=TRUE,I155=TRUE,E155=0),
AND(F155=TRUE,I155=TRUE,E155=1,C155&lt;&gt;0),
AND(F155=FALSE,E155=1,AND(C155&lt;&gt;0,C155&lt;&gt;1)),
AND(F155=FALSE,E155=0)
),"表示対象","期間後"),
IF(E155=2,
IF(OR(AND(F155=TRUE,OR(C155="",D155&lt;&gt;0)),AND(F155=FALSE,OR(C155=-1,C155=""))),"表示対象(重タスク)","終了済"),"期間後")),"開始前")</f>
        <v>表示対象(重タスク)</v>
      </c>
    </row>
    <row r="156" spans="1:11" x14ac:dyDescent="0.4">
      <c r="A156">
        <f>Data1!E746</f>
        <v>1</v>
      </c>
      <c r="B156">
        <f>IFERROR(Data1!G746, "")</f>
        <v>6</v>
      </c>
      <c r="C156" t="str">
        <f>IFERROR(
IF(INDEX(Data2!B:B, MATCH(B156, Data2!D:D, 0))&lt;DATE(2023,9,19), "前",
 IF(INDEX(Data2!B:B, MATCH(B156, Data2!D:D, 0))=DATE(2023,9,19), "同日", "後")),"")</f>
        <v>後</v>
      </c>
      <c r="D156">
        <f>IFERROR(
INDEX(Data2!C:C, MATCH(B156, Data2!D:D, 0)),"")</f>
        <v>1</v>
      </c>
      <c r="E156">
        <f>Data1!A746</f>
        <v>2</v>
      </c>
      <c r="F156" t="b">
        <f>Data1!B746</f>
        <v>0</v>
      </c>
      <c r="G156">
        <f>IF(Data1!C746&lt;DATE(2023,9,19), 1, IF(Data1!C746=DATE(2023,9,19), 0, -1))</f>
        <v>0</v>
      </c>
      <c r="H156">
        <f>IF(Data1!D746&lt;DATE(2023,9,19), -1, IF(Data1!D746=DATE(2023,9,19), 0, 1))</f>
        <v>-1</v>
      </c>
      <c r="I156" t="b">
        <f>Data1!F746</f>
        <v>1</v>
      </c>
      <c r="K156" t="str">
        <f>IF(G156 &gt;= 0,
IF(AND(H156 &gt;= 0,E156&lt;&gt;2),
IF(OR(
AND(F156=TRUE,I156=TRUE,E156=0),
AND(F156=TRUE,I156=TRUE,E156=1,C156&lt;&gt;0),
AND(F156=FALSE,E156=1,AND(C156&lt;&gt;0,C156&lt;&gt;1)),
AND(F156=FALSE,E156=0)
),"表示対象","期間後"),
IF(E156=2,
IF(OR(AND(F156=TRUE,OR(C156="",D156&lt;&gt;0)),AND(F156=FALSE,OR(C156=-1,C156=""))),"表示対象(重タスク)","終了済"),"期間後")),"開始前")</f>
        <v>終了済</v>
      </c>
    </row>
    <row r="157" spans="1:11" x14ac:dyDescent="0.4">
      <c r="A157">
        <f>Data1!E747</f>
        <v>1</v>
      </c>
      <c r="B157">
        <f>IFERROR(Data1!G747, "")</f>
        <v>6</v>
      </c>
      <c r="C157" t="str">
        <f>IFERROR(
IF(INDEX(Data2!B:B, MATCH(B157, Data2!D:D, 0))&lt;DATE(2023,9,19), "前",
 IF(INDEX(Data2!B:B, MATCH(B157, Data2!D:D, 0))=DATE(2023,9,19), "同日", "後")),"")</f>
        <v>後</v>
      </c>
      <c r="D157">
        <f>IFERROR(
INDEX(Data2!C:C, MATCH(B157, Data2!D:D, 0)),"")</f>
        <v>1</v>
      </c>
      <c r="E157">
        <f>Data1!A747</f>
        <v>2</v>
      </c>
      <c r="F157" t="b">
        <f>Data1!B747</f>
        <v>0</v>
      </c>
      <c r="G157">
        <f>IF(Data1!C747&lt;DATE(2023,9,19), 1, IF(Data1!C747=DATE(2023,9,19), 0, -1))</f>
        <v>0</v>
      </c>
      <c r="H157">
        <f>IF(Data1!D747&lt;DATE(2023,9,19), -1, IF(Data1!D747=DATE(2023,9,19), 0, 1))</f>
        <v>-1</v>
      </c>
      <c r="I157" t="b">
        <f>Data1!F747</f>
        <v>0</v>
      </c>
      <c r="K157" t="str">
        <f>IF(G157 &gt;= 0,
IF(AND(H157 &gt;= 0,E157&lt;&gt;2),
IF(OR(
AND(F157=TRUE,I157=TRUE,E157=0),
AND(F157=TRUE,I157=TRUE,E157=1,C157&lt;&gt;0),
AND(F157=FALSE,E157=1,AND(C157&lt;&gt;0,C157&lt;&gt;1)),
AND(F157=FALSE,E157=0)
),"表示対象","期間後"),
IF(E157=2,
IF(OR(AND(F157=TRUE,OR(C157="",D157&lt;&gt;0)),AND(F157=FALSE,OR(C157=-1,C157=""))),"表示対象(重タスク)","終了済"),"期間後")),"開始前")</f>
        <v>終了済</v>
      </c>
    </row>
    <row r="158" spans="1:11" x14ac:dyDescent="0.4">
      <c r="A158">
        <f>Data1!E658</f>
        <v>1</v>
      </c>
      <c r="B158">
        <f>IFERROR(Data1!G658, "")</f>
        <v>6</v>
      </c>
      <c r="C158" t="str">
        <f>IFERROR(
IF(INDEX(Data2!B:B, MATCH(B158, Data2!D:D, 0))&lt;DATE(2023,9,19), "前",
 IF(INDEX(Data2!B:B, MATCH(B158, Data2!D:D, 0))=DATE(2023,9,19), "同日", "後")),"")</f>
        <v>後</v>
      </c>
      <c r="D158">
        <f>IFERROR(
INDEX(Data2!C:C, MATCH(B158, Data2!D:D, 0)),"")</f>
        <v>1</v>
      </c>
      <c r="E158">
        <f>Data1!A658</f>
        <v>0</v>
      </c>
      <c r="F158" t="b">
        <f>Data1!B658</f>
        <v>1</v>
      </c>
      <c r="G158">
        <f>IF(Data1!C658&lt;DATE(2023,9,19), 1, IF(Data1!C658=DATE(2023,9,19), 0, -1))</f>
        <v>0</v>
      </c>
      <c r="H158">
        <f>IF(Data1!D658&lt;DATE(2023,9,19), -1, IF(Data1!D658=DATE(2023,9,19), 0, 1))</f>
        <v>0</v>
      </c>
      <c r="I158" t="b">
        <f>Data1!F658</f>
        <v>1</v>
      </c>
      <c r="K158" t="str">
        <f>IF(G158 &gt;= 0,
IF(AND(H158 &gt;= 0,E158&lt;&gt;2),
IF(OR(
AND(F158=TRUE,I158=TRUE,E158=0),
AND(F158=TRUE,I158=TRUE,E158=1,C158&lt;&gt;0),
AND(F158=FALSE,E158=1,AND(C158&lt;&gt;0,C158&lt;&gt;1)),
AND(F158=FALSE,E158=0)
),"表示対象","期間後"),
IF(E158=2,
IF(OR(AND(F158=TRUE,OR(C158="",D158&lt;&gt;0)),AND(F158=FALSE,OR(C158=-1,C158=""))),"表示対象(重タスク)","終了済"),"期間後")),"開始前")</f>
        <v>表示対象</v>
      </c>
    </row>
    <row r="159" spans="1:11" x14ac:dyDescent="0.4">
      <c r="A159">
        <f>Data1!E659</f>
        <v>1</v>
      </c>
      <c r="B159">
        <f>IFERROR(Data1!G659, "")</f>
        <v>6</v>
      </c>
      <c r="C159" t="str">
        <f>IFERROR(
IF(INDEX(Data2!B:B, MATCH(B159, Data2!D:D, 0))&lt;DATE(2023,9,19), "前",
 IF(INDEX(Data2!B:B, MATCH(B159, Data2!D:D, 0))=DATE(2023,9,19), "同日", "後")),"")</f>
        <v>後</v>
      </c>
      <c r="D159">
        <f>IFERROR(
INDEX(Data2!C:C, MATCH(B159, Data2!D:D, 0)),"")</f>
        <v>1</v>
      </c>
      <c r="E159">
        <f>Data1!A659</f>
        <v>0</v>
      </c>
      <c r="F159" t="b">
        <f>Data1!B659</f>
        <v>1</v>
      </c>
      <c r="G159">
        <f>IF(Data1!C659&lt;DATE(2023,9,19), 1, IF(Data1!C659=DATE(2023,9,19), 0, -1))</f>
        <v>0</v>
      </c>
      <c r="H159">
        <f>IF(Data1!D659&lt;DATE(2023,9,19), -1, IF(Data1!D659=DATE(2023,9,19), 0, 1))</f>
        <v>0</v>
      </c>
      <c r="I159" t="b">
        <f>Data1!F659</f>
        <v>0</v>
      </c>
      <c r="K159" t="str">
        <f>IF(G159 &gt;= 0,
IF(AND(H159 &gt;= 0,E159&lt;&gt;2),
IF(OR(
AND(F159=TRUE,I159=TRUE,E159=0),
AND(F159=TRUE,I159=TRUE,E159=1,C159&lt;&gt;0),
AND(F159=FALSE,E159=1,AND(C159&lt;&gt;0,C159&lt;&gt;1)),
AND(F159=FALSE,E159=0)
),"表示対象","期間後"),
IF(E159=2,
IF(OR(AND(F159=TRUE,OR(C159="",D159&lt;&gt;0)),AND(F159=FALSE,OR(C159=-1,C159=""))),"表示対象(重タスク)","終了済"),"期間後")),"開始前")</f>
        <v>期間後</v>
      </c>
    </row>
    <row r="160" spans="1:11" x14ac:dyDescent="0.4">
      <c r="A160">
        <f>Data1!E676</f>
        <v>1</v>
      </c>
      <c r="B160">
        <f>IFERROR(Data1!G676, "")</f>
        <v>6</v>
      </c>
      <c r="C160" t="str">
        <f>IFERROR(
IF(INDEX(Data2!B:B, MATCH(B160, Data2!D:D, 0))&lt;DATE(2023,9,19), "前",
 IF(INDEX(Data2!B:B, MATCH(B160, Data2!D:D, 0))=DATE(2023,9,19), "同日", "後")),"")</f>
        <v>後</v>
      </c>
      <c r="D160">
        <f>IFERROR(
INDEX(Data2!C:C, MATCH(B160, Data2!D:D, 0)),"")</f>
        <v>1</v>
      </c>
      <c r="E160">
        <f>Data1!A676</f>
        <v>0</v>
      </c>
      <c r="F160" t="b">
        <f>Data1!B676</f>
        <v>0</v>
      </c>
      <c r="G160">
        <f>IF(Data1!C676&lt;DATE(2023,9,19), 1, IF(Data1!C676=DATE(2023,9,19), 0, -1))</f>
        <v>0</v>
      </c>
      <c r="H160">
        <f>IF(Data1!D676&lt;DATE(2023,9,19), -1, IF(Data1!D676=DATE(2023,9,19), 0, 1))</f>
        <v>0</v>
      </c>
      <c r="I160" t="b">
        <f>Data1!F676</f>
        <v>1</v>
      </c>
      <c r="K160" t="str">
        <f>IF(G160 &gt;= 0,
IF(AND(H160 &gt;= 0,E160&lt;&gt;2),
IF(OR(
AND(F160=TRUE,I160=TRUE,E160=0),
AND(F160=TRUE,I160=TRUE,E160=1,C160&lt;&gt;0),
AND(F160=FALSE,E160=1,AND(C160&lt;&gt;0,C160&lt;&gt;1)),
AND(F160=FALSE,E160=0)
),"表示対象","期間後"),
IF(E160=2,
IF(OR(AND(F160=TRUE,OR(C160="",D160&lt;&gt;0)),AND(F160=FALSE,OR(C160=-1,C160=""))),"表示対象(重タスク)","終了済"),"期間後")),"開始前")</f>
        <v>表示対象</v>
      </c>
    </row>
    <row r="161" spans="1:11" x14ac:dyDescent="0.4">
      <c r="A161">
        <f>Data1!E677</f>
        <v>1</v>
      </c>
      <c r="B161">
        <f>IFERROR(Data1!G677, "")</f>
        <v>6</v>
      </c>
      <c r="C161" t="str">
        <f>IFERROR(
IF(INDEX(Data2!B:B, MATCH(B161, Data2!D:D, 0))&lt;DATE(2023,9,19), "前",
 IF(INDEX(Data2!B:B, MATCH(B161, Data2!D:D, 0))=DATE(2023,9,19), "同日", "後")),"")</f>
        <v>後</v>
      </c>
      <c r="D161">
        <f>IFERROR(
INDEX(Data2!C:C, MATCH(B161, Data2!D:D, 0)),"")</f>
        <v>1</v>
      </c>
      <c r="E161">
        <f>Data1!A677</f>
        <v>0</v>
      </c>
      <c r="F161" t="b">
        <f>Data1!B677</f>
        <v>0</v>
      </c>
      <c r="G161">
        <f>IF(Data1!C677&lt;DATE(2023,9,19), 1, IF(Data1!C677=DATE(2023,9,19), 0, -1))</f>
        <v>0</v>
      </c>
      <c r="H161">
        <f>IF(Data1!D677&lt;DATE(2023,9,19), -1, IF(Data1!D677=DATE(2023,9,19), 0, 1))</f>
        <v>0</v>
      </c>
      <c r="I161" t="b">
        <f>Data1!F677</f>
        <v>0</v>
      </c>
      <c r="K161" t="str">
        <f>IF(G161 &gt;= 0,
IF(AND(H161 &gt;= 0,E161&lt;&gt;2),
IF(OR(
AND(F161=TRUE,I161=TRUE,E161=0),
AND(F161=TRUE,I161=TRUE,E161=1,C161&lt;&gt;0),
AND(F161=FALSE,E161=1,AND(C161&lt;&gt;0,C161&lt;&gt;1)),
AND(F161=FALSE,E161=0)
),"表示対象","期間後"),
IF(E161=2,
IF(OR(AND(F161=TRUE,OR(C161="",D161&lt;&gt;0)),AND(F161=FALSE,OR(C161=-1,C161=""))),"表示対象(重タスク)","終了済"),"期間後")),"開始前")</f>
        <v>表示対象</v>
      </c>
    </row>
    <row r="162" spans="1:11" x14ac:dyDescent="0.4">
      <c r="A162">
        <f>Data1!E694</f>
        <v>1</v>
      </c>
      <c r="B162">
        <f>IFERROR(Data1!G694, "")</f>
        <v>6</v>
      </c>
      <c r="C162" t="str">
        <f>IFERROR(
IF(INDEX(Data2!B:B, MATCH(B162, Data2!D:D, 0))&lt;DATE(2023,9,19), "前",
 IF(INDEX(Data2!B:B, MATCH(B162, Data2!D:D, 0))=DATE(2023,9,19), "同日", "後")),"")</f>
        <v>後</v>
      </c>
      <c r="D162">
        <f>IFERROR(
INDEX(Data2!C:C, MATCH(B162, Data2!D:D, 0)),"")</f>
        <v>1</v>
      </c>
      <c r="E162">
        <f>Data1!A694</f>
        <v>1</v>
      </c>
      <c r="F162" t="b">
        <f>Data1!B694</f>
        <v>1</v>
      </c>
      <c r="G162">
        <f>IF(Data1!C694&lt;DATE(2023,9,19), 1, IF(Data1!C694=DATE(2023,9,19), 0, -1))</f>
        <v>0</v>
      </c>
      <c r="H162">
        <f>IF(Data1!D694&lt;DATE(2023,9,19), -1, IF(Data1!D694=DATE(2023,9,19), 0, 1))</f>
        <v>0</v>
      </c>
      <c r="I162" t="b">
        <f>Data1!F694</f>
        <v>1</v>
      </c>
      <c r="K162" t="str">
        <f>IF(G162 &gt;= 0,
IF(AND(H162 &gt;= 0,E162&lt;&gt;2),
IF(OR(
AND(F162=TRUE,I162=TRUE,E162=0),
AND(F162=TRUE,I162=TRUE,E162=1,C162&lt;&gt;0),
AND(F162=FALSE,E162=1,AND(C162&lt;&gt;0,C162&lt;&gt;1)),
AND(F162=FALSE,E162=0)
),"表示対象","期間後"),
IF(E162=2,
IF(OR(AND(F162=TRUE,OR(C162="",D162&lt;&gt;0)),AND(F162=FALSE,OR(C162=-1,C162=""))),"表示対象(重タスク)","終了済"),"期間後")),"開始前")</f>
        <v>表示対象</v>
      </c>
    </row>
    <row r="163" spans="1:11" x14ac:dyDescent="0.4">
      <c r="A163">
        <f>Data1!E695</f>
        <v>1</v>
      </c>
      <c r="B163">
        <f>IFERROR(Data1!G695, "")</f>
        <v>6</v>
      </c>
      <c r="C163" t="str">
        <f>IFERROR(
IF(INDEX(Data2!B:B, MATCH(B163, Data2!D:D, 0))&lt;DATE(2023,9,19), "前",
 IF(INDEX(Data2!B:B, MATCH(B163, Data2!D:D, 0))=DATE(2023,9,19), "同日", "後")),"")</f>
        <v>後</v>
      </c>
      <c r="D163">
        <f>IFERROR(
INDEX(Data2!C:C, MATCH(B163, Data2!D:D, 0)),"")</f>
        <v>1</v>
      </c>
      <c r="E163">
        <f>Data1!A695</f>
        <v>1</v>
      </c>
      <c r="F163" t="b">
        <f>Data1!B695</f>
        <v>1</v>
      </c>
      <c r="G163">
        <f>IF(Data1!C695&lt;DATE(2023,9,19), 1, IF(Data1!C695=DATE(2023,9,19), 0, -1))</f>
        <v>0</v>
      </c>
      <c r="H163">
        <f>IF(Data1!D695&lt;DATE(2023,9,19), -1, IF(Data1!D695=DATE(2023,9,19), 0, 1))</f>
        <v>0</v>
      </c>
      <c r="I163" t="b">
        <f>Data1!F695</f>
        <v>0</v>
      </c>
      <c r="K163" t="str">
        <f>IF(G163 &gt;= 0,
IF(AND(H163 &gt;= 0,E163&lt;&gt;2),
IF(OR(
AND(F163=TRUE,I163=TRUE,E163=0),
AND(F163=TRUE,I163=TRUE,E163=1,C163&lt;&gt;0),
AND(F163=FALSE,E163=1,AND(C163&lt;&gt;0,C163&lt;&gt;1)),
AND(F163=FALSE,E163=0)
),"表示対象","期間後"),
IF(E163=2,
IF(OR(AND(F163=TRUE,OR(C163="",D163&lt;&gt;0)),AND(F163=FALSE,OR(C163=-1,C163=""))),"表示対象(重タスク)","終了済"),"期間後")),"開始前")</f>
        <v>期間後</v>
      </c>
    </row>
    <row r="164" spans="1:11" x14ac:dyDescent="0.4">
      <c r="A164">
        <f>Data1!E712</f>
        <v>1</v>
      </c>
      <c r="B164">
        <f>IFERROR(Data1!G712, "")</f>
        <v>6</v>
      </c>
      <c r="C164" t="str">
        <f>IFERROR(
IF(INDEX(Data2!B:B, MATCH(B164, Data2!D:D, 0))&lt;DATE(2023,9,19), "前",
 IF(INDEX(Data2!B:B, MATCH(B164, Data2!D:D, 0))=DATE(2023,9,19), "同日", "後")),"")</f>
        <v>後</v>
      </c>
      <c r="D164">
        <f>IFERROR(
INDEX(Data2!C:C, MATCH(B164, Data2!D:D, 0)),"")</f>
        <v>1</v>
      </c>
      <c r="E164">
        <f>Data1!A712</f>
        <v>1</v>
      </c>
      <c r="F164" t="b">
        <f>Data1!B712</f>
        <v>0</v>
      </c>
      <c r="G164">
        <f>IF(Data1!C712&lt;DATE(2023,9,19), 1, IF(Data1!C712=DATE(2023,9,19), 0, -1))</f>
        <v>0</v>
      </c>
      <c r="H164">
        <f>IF(Data1!D712&lt;DATE(2023,9,19), -1, IF(Data1!D712=DATE(2023,9,19), 0, 1))</f>
        <v>0</v>
      </c>
      <c r="I164" t="b">
        <f>Data1!F712</f>
        <v>1</v>
      </c>
      <c r="K164" t="str">
        <f>IF(G164 &gt;= 0,
IF(AND(H164 &gt;= 0,E164&lt;&gt;2),
IF(OR(
AND(F164=TRUE,I164=TRUE,E164=0),
AND(F164=TRUE,I164=TRUE,E164=1,C164&lt;&gt;0),
AND(F164=FALSE,E164=1,AND(C164&lt;&gt;0,C164&lt;&gt;1)),
AND(F164=FALSE,E164=0)
),"表示対象","期間後"),
IF(E164=2,
IF(OR(AND(F164=TRUE,OR(C164="",D164&lt;&gt;0)),AND(F164=FALSE,OR(C164=-1,C164=""))),"表示対象(重タスク)","終了済"),"期間後")),"開始前")</f>
        <v>表示対象</v>
      </c>
    </row>
    <row r="165" spans="1:11" x14ac:dyDescent="0.4">
      <c r="A165">
        <f>Data1!E713</f>
        <v>1</v>
      </c>
      <c r="B165">
        <f>IFERROR(Data1!G713, "")</f>
        <v>6</v>
      </c>
      <c r="C165" t="str">
        <f>IFERROR(
IF(INDEX(Data2!B:B, MATCH(B165, Data2!D:D, 0))&lt;DATE(2023,9,19), "前",
 IF(INDEX(Data2!B:B, MATCH(B165, Data2!D:D, 0))=DATE(2023,9,19), "同日", "後")),"")</f>
        <v>後</v>
      </c>
      <c r="D165">
        <f>IFERROR(
INDEX(Data2!C:C, MATCH(B165, Data2!D:D, 0)),"")</f>
        <v>1</v>
      </c>
      <c r="E165">
        <f>Data1!A713</f>
        <v>1</v>
      </c>
      <c r="F165" t="b">
        <f>Data1!B713</f>
        <v>0</v>
      </c>
      <c r="G165">
        <f>IF(Data1!C713&lt;DATE(2023,9,19), 1, IF(Data1!C713=DATE(2023,9,19), 0, -1))</f>
        <v>0</v>
      </c>
      <c r="H165">
        <f>IF(Data1!D713&lt;DATE(2023,9,19), -1, IF(Data1!D713=DATE(2023,9,19), 0, 1))</f>
        <v>0</v>
      </c>
      <c r="I165" t="b">
        <f>Data1!F713</f>
        <v>0</v>
      </c>
      <c r="K165" t="str">
        <f>IF(G165 &gt;= 0,
IF(AND(H165 &gt;= 0,E165&lt;&gt;2),
IF(OR(
AND(F165=TRUE,I165=TRUE,E165=0),
AND(F165=TRUE,I165=TRUE,E165=1,C165&lt;&gt;0),
AND(F165=FALSE,E165=1,AND(C165&lt;&gt;0,C165&lt;&gt;1)),
AND(F165=FALSE,E165=0)
),"表示対象","期間後"),
IF(E165=2,
IF(OR(AND(F165=TRUE,OR(C165="",D165&lt;&gt;0)),AND(F165=FALSE,OR(C165=-1,C165=""))),"表示対象(重タスク)","終了済"),"期間後")),"開始前")</f>
        <v>表示対象</v>
      </c>
    </row>
    <row r="166" spans="1:11" x14ac:dyDescent="0.4">
      <c r="A166">
        <f>Data1!E730</f>
        <v>1</v>
      </c>
      <c r="B166">
        <f>IFERROR(Data1!G730, "")</f>
        <v>6</v>
      </c>
      <c r="C166" t="str">
        <f>IFERROR(
IF(INDEX(Data2!B:B, MATCH(B166, Data2!D:D, 0))&lt;DATE(2023,9,19), "前",
 IF(INDEX(Data2!B:B, MATCH(B166, Data2!D:D, 0))=DATE(2023,9,19), "同日", "後")),"")</f>
        <v>後</v>
      </c>
      <c r="D166">
        <f>IFERROR(
INDEX(Data2!C:C, MATCH(B166, Data2!D:D, 0)),"")</f>
        <v>1</v>
      </c>
      <c r="E166">
        <f>Data1!A730</f>
        <v>2</v>
      </c>
      <c r="F166" t="b">
        <f>Data1!B730</f>
        <v>1</v>
      </c>
      <c r="G166">
        <f>IF(Data1!C730&lt;DATE(2023,9,19), 1, IF(Data1!C730=DATE(2023,9,19), 0, -1))</f>
        <v>0</v>
      </c>
      <c r="H166">
        <f>IF(Data1!D730&lt;DATE(2023,9,19), -1, IF(Data1!D730=DATE(2023,9,19), 0, 1))</f>
        <v>0</v>
      </c>
      <c r="I166" t="b">
        <f>Data1!F730</f>
        <v>1</v>
      </c>
      <c r="K166" t="str">
        <f>IF(G166 &gt;= 0,
IF(AND(H166 &gt;= 0,E166&lt;&gt;2),
IF(OR(
AND(F166=TRUE,I166=TRUE,E166=0),
AND(F166=TRUE,I166=TRUE,E166=1,C166&lt;&gt;0),
AND(F166=FALSE,E166=1,AND(C166&lt;&gt;0,C166&lt;&gt;1)),
AND(F166=FALSE,E166=0)
),"表示対象","期間後"),
IF(E166=2,
IF(OR(AND(F166=TRUE,OR(C166="",D166&lt;&gt;0)),AND(F166=FALSE,OR(C166=-1,C166=""))),"表示対象(重タスク)","終了済"),"期間後")),"開始前")</f>
        <v>表示対象(重タスク)</v>
      </c>
    </row>
    <row r="167" spans="1:11" x14ac:dyDescent="0.4">
      <c r="A167">
        <f>Data1!E731</f>
        <v>1</v>
      </c>
      <c r="B167">
        <f>IFERROR(Data1!G731, "")</f>
        <v>6</v>
      </c>
      <c r="C167" t="str">
        <f>IFERROR(
IF(INDEX(Data2!B:B, MATCH(B167, Data2!D:D, 0))&lt;DATE(2023,9,19), "前",
 IF(INDEX(Data2!B:B, MATCH(B167, Data2!D:D, 0))=DATE(2023,9,19), "同日", "後")),"")</f>
        <v>後</v>
      </c>
      <c r="D167">
        <f>IFERROR(
INDEX(Data2!C:C, MATCH(B167, Data2!D:D, 0)),"")</f>
        <v>1</v>
      </c>
      <c r="E167">
        <f>Data1!A731</f>
        <v>2</v>
      </c>
      <c r="F167" t="b">
        <f>Data1!B731</f>
        <v>1</v>
      </c>
      <c r="G167">
        <f>IF(Data1!C731&lt;DATE(2023,9,19), 1, IF(Data1!C731=DATE(2023,9,19), 0, -1))</f>
        <v>0</v>
      </c>
      <c r="H167">
        <f>IF(Data1!D731&lt;DATE(2023,9,19), -1, IF(Data1!D731=DATE(2023,9,19), 0, 1))</f>
        <v>0</v>
      </c>
      <c r="I167" t="b">
        <f>Data1!F731</f>
        <v>0</v>
      </c>
      <c r="K167" t="str">
        <f>IF(G167 &gt;= 0,
IF(AND(H167 &gt;= 0,E167&lt;&gt;2),
IF(OR(
AND(F167=TRUE,I167=TRUE,E167=0),
AND(F167=TRUE,I167=TRUE,E167=1,C167&lt;&gt;0),
AND(F167=FALSE,E167=1,AND(C167&lt;&gt;0,C167&lt;&gt;1)),
AND(F167=FALSE,E167=0)
),"表示対象","期間後"),
IF(E167=2,
IF(OR(AND(F167=TRUE,OR(C167="",D167&lt;&gt;0)),AND(F167=FALSE,OR(C167=-1,C167=""))),"表示対象(重タスク)","終了済"),"期間後")),"開始前")</f>
        <v>表示対象(重タスク)</v>
      </c>
    </row>
    <row r="168" spans="1:11" x14ac:dyDescent="0.4">
      <c r="A168">
        <f>Data1!E748</f>
        <v>1</v>
      </c>
      <c r="B168">
        <f>IFERROR(Data1!G748, "")</f>
        <v>6</v>
      </c>
      <c r="C168" t="str">
        <f>IFERROR(
IF(INDEX(Data2!B:B, MATCH(B168, Data2!D:D, 0))&lt;DATE(2023,9,19), "前",
 IF(INDEX(Data2!B:B, MATCH(B168, Data2!D:D, 0))=DATE(2023,9,19), "同日", "後")),"")</f>
        <v>後</v>
      </c>
      <c r="D168">
        <f>IFERROR(
INDEX(Data2!C:C, MATCH(B168, Data2!D:D, 0)),"")</f>
        <v>1</v>
      </c>
      <c r="E168">
        <f>Data1!A748</f>
        <v>2</v>
      </c>
      <c r="F168" t="b">
        <f>Data1!B748</f>
        <v>0</v>
      </c>
      <c r="G168">
        <f>IF(Data1!C748&lt;DATE(2023,9,19), 1, IF(Data1!C748=DATE(2023,9,19), 0, -1))</f>
        <v>0</v>
      </c>
      <c r="H168">
        <f>IF(Data1!D748&lt;DATE(2023,9,19), -1, IF(Data1!D748=DATE(2023,9,19), 0, 1))</f>
        <v>0</v>
      </c>
      <c r="I168" t="b">
        <f>Data1!F748</f>
        <v>1</v>
      </c>
      <c r="K168" t="str">
        <f>IF(G168 &gt;= 0,
IF(AND(H168 &gt;= 0,E168&lt;&gt;2),
IF(OR(
AND(F168=TRUE,I168=TRUE,E168=0),
AND(F168=TRUE,I168=TRUE,E168=1,C168&lt;&gt;0),
AND(F168=FALSE,E168=1,AND(C168&lt;&gt;0,C168&lt;&gt;1)),
AND(F168=FALSE,E168=0)
),"表示対象","期間後"),
IF(E168=2,
IF(OR(AND(F168=TRUE,OR(C168="",D168&lt;&gt;0)),AND(F168=FALSE,OR(C168=-1,C168=""))),"表示対象(重タスク)","終了済"),"期間後")),"開始前")</f>
        <v>終了済</v>
      </c>
    </row>
    <row r="169" spans="1:11" x14ac:dyDescent="0.4">
      <c r="A169">
        <f>Data1!E749</f>
        <v>1</v>
      </c>
      <c r="B169">
        <f>IFERROR(Data1!G749, "")</f>
        <v>6</v>
      </c>
      <c r="C169" t="str">
        <f>IFERROR(
IF(INDEX(Data2!B:B, MATCH(B169, Data2!D:D, 0))&lt;DATE(2023,9,19), "前",
 IF(INDEX(Data2!B:B, MATCH(B169, Data2!D:D, 0))=DATE(2023,9,19), "同日", "後")),"")</f>
        <v>後</v>
      </c>
      <c r="D169">
        <f>IFERROR(
INDEX(Data2!C:C, MATCH(B169, Data2!D:D, 0)),"")</f>
        <v>1</v>
      </c>
      <c r="E169">
        <f>Data1!A749</f>
        <v>2</v>
      </c>
      <c r="F169" t="b">
        <f>Data1!B749</f>
        <v>0</v>
      </c>
      <c r="G169">
        <f>IF(Data1!C749&lt;DATE(2023,9,19), 1, IF(Data1!C749=DATE(2023,9,19), 0, -1))</f>
        <v>0</v>
      </c>
      <c r="H169">
        <f>IF(Data1!D749&lt;DATE(2023,9,19), -1, IF(Data1!D749=DATE(2023,9,19), 0, 1))</f>
        <v>0</v>
      </c>
      <c r="I169" t="b">
        <f>Data1!F749</f>
        <v>0</v>
      </c>
      <c r="K169" t="str">
        <f>IF(G169 &gt;= 0,
IF(AND(H169 &gt;= 0,E169&lt;&gt;2),
IF(OR(
AND(F169=TRUE,I169=TRUE,E169=0),
AND(F169=TRUE,I169=TRUE,E169=1,C169&lt;&gt;0),
AND(F169=FALSE,E169=1,AND(C169&lt;&gt;0,C169&lt;&gt;1)),
AND(F169=FALSE,E169=0)
),"表示対象","期間後"),
IF(E169=2,
IF(OR(AND(F169=TRUE,OR(C169="",D169&lt;&gt;0)),AND(F169=FALSE,OR(C169=-1,C169=""))),"表示対象(重タスク)","終了済"),"期間後")),"開始前")</f>
        <v>終了済</v>
      </c>
    </row>
    <row r="170" spans="1:11" x14ac:dyDescent="0.4">
      <c r="A170">
        <f>Data1!E660</f>
        <v>1</v>
      </c>
      <c r="B170">
        <f>IFERROR(Data1!G660, "")</f>
        <v>6</v>
      </c>
      <c r="C170" t="str">
        <f>IFERROR(
IF(INDEX(Data2!B:B, MATCH(B170, Data2!D:D, 0))&lt;DATE(2023,9,19), "前",
 IF(INDEX(Data2!B:B, MATCH(B170, Data2!D:D, 0))=DATE(2023,9,19), "同日", "後")),"")</f>
        <v>後</v>
      </c>
      <c r="D170">
        <f>IFERROR(
INDEX(Data2!C:C, MATCH(B170, Data2!D:D, 0)),"")</f>
        <v>1</v>
      </c>
      <c r="E170">
        <f>Data1!A660</f>
        <v>0</v>
      </c>
      <c r="F170" t="b">
        <f>Data1!B660</f>
        <v>1</v>
      </c>
      <c r="G170">
        <f>IF(Data1!C660&lt;DATE(2023,9,19), 1, IF(Data1!C660=DATE(2023,9,19), 0, -1))</f>
        <v>0</v>
      </c>
      <c r="H170">
        <f>IF(Data1!D660&lt;DATE(2023,9,19), -1, IF(Data1!D660=DATE(2023,9,19), 0, 1))</f>
        <v>1</v>
      </c>
      <c r="I170" t="b">
        <f>Data1!F660</f>
        <v>1</v>
      </c>
      <c r="K170" t="str">
        <f>IF(G170 &gt;= 0,
IF(AND(H170 &gt;= 0,E170&lt;&gt;2),
IF(OR(
AND(F170=TRUE,I170=TRUE,E170=0),
AND(F170=TRUE,I170=TRUE,E170=1,C170&lt;&gt;0),
AND(F170=FALSE,E170=1,AND(C170&lt;&gt;0,C170&lt;&gt;1)),
AND(F170=FALSE,E170=0)
),"表示対象","期間後"),
IF(E170=2,
IF(OR(AND(F170=TRUE,OR(C170="",D170&lt;&gt;0)),AND(F170=FALSE,OR(C170=-1,C170=""))),"表示対象(重タスク)","終了済"),"期間後")),"開始前")</f>
        <v>表示対象</v>
      </c>
    </row>
    <row r="171" spans="1:11" x14ac:dyDescent="0.4">
      <c r="A171">
        <f>Data1!E661</f>
        <v>1</v>
      </c>
      <c r="B171">
        <f>IFERROR(Data1!G661, "")</f>
        <v>6</v>
      </c>
      <c r="C171" t="str">
        <f>IFERROR(
IF(INDEX(Data2!B:B, MATCH(B171, Data2!D:D, 0))&lt;DATE(2023,9,19), "前",
 IF(INDEX(Data2!B:B, MATCH(B171, Data2!D:D, 0))=DATE(2023,9,19), "同日", "後")),"")</f>
        <v>後</v>
      </c>
      <c r="D171">
        <f>IFERROR(
INDEX(Data2!C:C, MATCH(B171, Data2!D:D, 0)),"")</f>
        <v>1</v>
      </c>
      <c r="E171">
        <f>Data1!A661</f>
        <v>0</v>
      </c>
      <c r="F171" t="b">
        <f>Data1!B661</f>
        <v>1</v>
      </c>
      <c r="G171">
        <f>IF(Data1!C661&lt;DATE(2023,9,19), 1, IF(Data1!C661=DATE(2023,9,19), 0, -1))</f>
        <v>0</v>
      </c>
      <c r="H171">
        <f>IF(Data1!D661&lt;DATE(2023,9,19), -1, IF(Data1!D661=DATE(2023,9,19), 0, 1))</f>
        <v>1</v>
      </c>
      <c r="I171" t="b">
        <f>Data1!F661</f>
        <v>0</v>
      </c>
      <c r="K171" t="str">
        <f>IF(G171 &gt;= 0,
IF(AND(H171 &gt;= 0,E171&lt;&gt;2),
IF(OR(
AND(F171=TRUE,I171=TRUE,E171=0),
AND(F171=TRUE,I171=TRUE,E171=1,C171&lt;&gt;0),
AND(F171=FALSE,E171=1,AND(C171&lt;&gt;0,C171&lt;&gt;1)),
AND(F171=FALSE,E171=0)
),"表示対象","期間後"),
IF(E171=2,
IF(OR(AND(F171=TRUE,OR(C171="",D171&lt;&gt;0)),AND(F171=FALSE,OR(C171=-1,C171=""))),"表示対象(重タスク)","終了済"),"期間後")),"開始前")</f>
        <v>期間後</v>
      </c>
    </row>
    <row r="172" spans="1:11" x14ac:dyDescent="0.4">
      <c r="A172">
        <f>Data1!E678</f>
        <v>1</v>
      </c>
      <c r="B172">
        <f>IFERROR(Data1!G678, "")</f>
        <v>6</v>
      </c>
      <c r="C172" t="str">
        <f>IFERROR(
IF(INDEX(Data2!B:B, MATCH(B172, Data2!D:D, 0))&lt;DATE(2023,9,19), "前",
 IF(INDEX(Data2!B:B, MATCH(B172, Data2!D:D, 0))=DATE(2023,9,19), "同日", "後")),"")</f>
        <v>後</v>
      </c>
      <c r="D172">
        <f>IFERROR(
INDEX(Data2!C:C, MATCH(B172, Data2!D:D, 0)),"")</f>
        <v>1</v>
      </c>
      <c r="E172">
        <f>Data1!A678</f>
        <v>0</v>
      </c>
      <c r="F172" t="b">
        <f>Data1!B678</f>
        <v>0</v>
      </c>
      <c r="G172">
        <f>IF(Data1!C678&lt;DATE(2023,9,19), 1, IF(Data1!C678=DATE(2023,9,19), 0, -1))</f>
        <v>0</v>
      </c>
      <c r="H172">
        <f>IF(Data1!D678&lt;DATE(2023,9,19), -1, IF(Data1!D678=DATE(2023,9,19), 0, 1))</f>
        <v>1</v>
      </c>
      <c r="I172" t="b">
        <f>Data1!F678</f>
        <v>1</v>
      </c>
      <c r="K172" t="str">
        <f>IF(G172 &gt;= 0,
IF(AND(H172 &gt;= 0,E172&lt;&gt;2),
IF(OR(
AND(F172=TRUE,I172=TRUE,E172=0),
AND(F172=TRUE,I172=TRUE,E172=1,C172&lt;&gt;0),
AND(F172=FALSE,E172=1,AND(C172&lt;&gt;0,C172&lt;&gt;1)),
AND(F172=FALSE,E172=0)
),"表示対象","期間後"),
IF(E172=2,
IF(OR(AND(F172=TRUE,OR(C172="",D172&lt;&gt;0)),AND(F172=FALSE,OR(C172=-1,C172=""))),"表示対象(重タスク)","終了済"),"期間後")),"開始前")</f>
        <v>表示対象</v>
      </c>
    </row>
    <row r="173" spans="1:11" x14ac:dyDescent="0.4">
      <c r="A173">
        <f>Data1!E679</f>
        <v>1</v>
      </c>
      <c r="B173">
        <f>IFERROR(Data1!G679, "")</f>
        <v>6</v>
      </c>
      <c r="C173" t="str">
        <f>IFERROR(
IF(INDEX(Data2!B:B, MATCH(B173, Data2!D:D, 0))&lt;DATE(2023,9,19), "前",
 IF(INDEX(Data2!B:B, MATCH(B173, Data2!D:D, 0))=DATE(2023,9,19), "同日", "後")),"")</f>
        <v>後</v>
      </c>
      <c r="D173">
        <f>IFERROR(
INDEX(Data2!C:C, MATCH(B173, Data2!D:D, 0)),"")</f>
        <v>1</v>
      </c>
      <c r="E173">
        <f>Data1!A679</f>
        <v>0</v>
      </c>
      <c r="F173" t="b">
        <f>Data1!B679</f>
        <v>0</v>
      </c>
      <c r="G173">
        <f>IF(Data1!C679&lt;DATE(2023,9,19), 1, IF(Data1!C679=DATE(2023,9,19), 0, -1))</f>
        <v>0</v>
      </c>
      <c r="H173">
        <f>IF(Data1!D679&lt;DATE(2023,9,19), -1, IF(Data1!D679=DATE(2023,9,19), 0, 1))</f>
        <v>1</v>
      </c>
      <c r="I173" t="b">
        <f>Data1!F679</f>
        <v>0</v>
      </c>
      <c r="K173" t="str">
        <f>IF(G173 &gt;= 0,
IF(AND(H173 &gt;= 0,E173&lt;&gt;2),
IF(OR(
AND(F173=TRUE,I173=TRUE,E173=0),
AND(F173=TRUE,I173=TRUE,E173=1,C173&lt;&gt;0),
AND(F173=FALSE,E173=1,AND(C173&lt;&gt;0,C173&lt;&gt;1)),
AND(F173=FALSE,E173=0)
),"表示対象","期間後"),
IF(E173=2,
IF(OR(AND(F173=TRUE,OR(C173="",D173&lt;&gt;0)),AND(F173=FALSE,OR(C173=-1,C173=""))),"表示対象(重タスク)","終了済"),"期間後")),"開始前")</f>
        <v>表示対象</v>
      </c>
    </row>
    <row r="174" spans="1:11" x14ac:dyDescent="0.4">
      <c r="A174">
        <f>Data1!E696</f>
        <v>1</v>
      </c>
      <c r="B174">
        <f>IFERROR(Data1!G696, "")</f>
        <v>6</v>
      </c>
      <c r="C174" t="str">
        <f>IFERROR(
IF(INDEX(Data2!B:B, MATCH(B174, Data2!D:D, 0))&lt;DATE(2023,9,19), "前",
 IF(INDEX(Data2!B:B, MATCH(B174, Data2!D:D, 0))=DATE(2023,9,19), "同日", "後")),"")</f>
        <v>後</v>
      </c>
      <c r="D174">
        <f>IFERROR(
INDEX(Data2!C:C, MATCH(B174, Data2!D:D, 0)),"")</f>
        <v>1</v>
      </c>
      <c r="E174">
        <f>Data1!A696</f>
        <v>1</v>
      </c>
      <c r="F174" t="b">
        <f>Data1!B696</f>
        <v>1</v>
      </c>
      <c r="G174">
        <f>IF(Data1!C696&lt;DATE(2023,9,19), 1, IF(Data1!C696=DATE(2023,9,19), 0, -1))</f>
        <v>0</v>
      </c>
      <c r="H174">
        <f>IF(Data1!D696&lt;DATE(2023,9,19), -1, IF(Data1!D696=DATE(2023,9,19), 0, 1))</f>
        <v>1</v>
      </c>
      <c r="I174" t="b">
        <f>Data1!F696</f>
        <v>1</v>
      </c>
      <c r="K174" t="str">
        <f>IF(G174 &gt;= 0,
IF(AND(H174 &gt;= 0,E174&lt;&gt;2),
IF(OR(
AND(F174=TRUE,I174=TRUE,E174=0),
AND(F174=TRUE,I174=TRUE,E174=1,C174&lt;&gt;0),
AND(F174=FALSE,E174=1,AND(C174&lt;&gt;0,C174&lt;&gt;1)),
AND(F174=FALSE,E174=0)
),"表示対象","期間後"),
IF(E174=2,
IF(OR(AND(F174=TRUE,OR(C174="",D174&lt;&gt;0)),AND(F174=FALSE,OR(C174=-1,C174=""))),"表示対象(重タスク)","終了済"),"期間後")),"開始前")</f>
        <v>表示対象</v>
      </c>
    </row>
    <row r="175" spans="1:11" x14ac:dyDescent="0.4">
      <c r="A175">
        <f>Data1!E697</f>
        <v>1</v>
      </c>
      <c r="B175">
        <f>IFERROR(Data1!G697, "")</f>
        <v>6</v>
      </c>
      <c r="C175" t="str">
        <f>IFERROR(
IF(INDEX(Data2!B:B, MATCH(B175, Data2!D:D, 0))&lt;DATE(2023,9,19), "前",
 IF(INDEX(Data2!B:B, MATCH(B175, Data2!D:D, 0))=DATE(2023,9,19), "同日", "後")),"")</f>
        <v>後</v>
      </c>
      <c r="D175">
        <f>IFERROR(
INDEX(Data2!C:C, MATCH(B175, Data2!D:D, 0)),"")</f>
        <v>1</v>
      </c>
      <c r="E175">
        <f>Data1!A697</f>
        <v>1</v>
      </c>
      <c r="F175" t="b">
        <f>Data1!B697</f>
        <v>1</v>
      </c>
      <c r="G175">
        <f>IF(Data1!C697&lt;DATE(2023,9,19), 1, IF(Data1!C697=DATE(2023,9,19), 0, -1))</f>
        <v>0</v>
      </c>
      <c r="H175">
        <f>IF(Data1!D697&lt;DATE(2023,9,19), -1, IF(Data1!D697=DATE(2023,9,19), 0, 1))</f>
        <v>1</v>
      </c>
      <c r="I175" t="b">
        <f>Data1!F697</f>
        <v>0</v>
      </c>
      <c r="K175" t="str">
        <f>IF(G175 &gt;= 0,
IF(AND(H175 &gt;= 0,E175&lt;&gt;2),
IF(OR(
AND(F175=TRUE,I175=TRUE,E175=0),
AND(F175=TRUE,I175=TRUE,E175=1,C175&lt;&gt;0),
AND(F175=FALSE,E175=1,AND(C175&lt;&gt;0,C175&lt;&gt;1)),
AND(F175=FALSE,E175=0)
),"表示対象","期間後"),
IF(E175=2,
IF(OR(AND(F175=TRUE,OR(C175="",D175&lt;&gt;0)),AND(F175=FALSE,OR(C175=-1,C175=""))),"表示対象(重タスク)","終了済"),"期間後")),"開始前")</f>
        <v>期間後</v>
      </c>
    </row>
    <row r="176" spans="1:11" x14ac:dyDescent="0.4">
      <c r="A176">
        <f>Data1!E714</f>
        <v>1</v>
      </c>
      <c r="B176">
        <f>IFERROR(Data1!G714, "")</f>
        <v>6</v>
      </c>
      <c r="C176" t="str">
        <f>IFERROR(
IF(INDEX(Data2!B:B, MATCH(B176, Data2!D:D, 0))&lt;DATE(2023,9,19), "前",
 IF(INDEX(Data2!B:B, MATCH(B176, Data2!D:D, 0))=DATE(2023,9,19), "同日", "後")),"")</f>
        <v>後</v>
      </c>
      <c r="D176">
        <f>IFERROR(
INDEX(Data2!C:C, MATCH(B176, Data2!D:D, 0)),"")</f>
        <v>1</v>
      </c>
      <c r="E176">
        <f>Data1!A714</f>
        <v>1</v>
      </c>
      <c r="F176" t="b">
        <f>Data1!B714</f>
        <v>0</v>
      </c>
      <c r="G176">
        <f>IF(Data1!C714&lt;DATE(2023,9,19), 1, IF(Data1!C714=DATE(2023,9,19), 0, -1))</f>
        <v>0</v>
      </c>
      <c r="H176">
        <f>IF(Data1!D714&lt;DATE(2023,9,19), -1, IF(Data1!D714=DATE(2023,9,19), 0, 1))</f>
        <v>1</v>
      </c>
      <c r="I176" t="b">
        <f>Data1!F714</f>
        <v>1</v>
      </c>
      <c r="K176" t="str">
        <f>IF(G176 &gt;= 0,
IF(AND(H176 &gt;= 0,E176&lt;&gt;2),
IF(OR(
AND(F176=TRUE,I176=TRUE,E176=0),
AND(F176=TRUE,I176=TRUE,E176=1,C176&lt;&gt;0),
AND(F176=FALSE,E176=1,AND(C176&lt;&gt;0,C176&lt;&gt;1)),
AND(F176=FALSE,E176=0)
),"表示対象","期間後"),
IF(E176=2,
IF(OR(AND(F176=TRUE,OR(C176="",D176&lt;&gt;0)),AND(F176=FALSE,OR(C176=-1,C176=""))),"表示対象(重タスク)","終了済"),"期間後")),"開始前")</f>
        <v>表示対象</v>
      </c>
    </row>
    <row r="177" spans="1:11" x14ac:dyDescent="0.4">
      <c r="A177">
        <f>Data1!E715</f>
        <v>1</v>
      </c>
      <c r="B177">
        <f>IFERROR(Data1!G715, "")</f>
        <v>6</v>
      </c>
      <c r="C177" t="str">
        <f>IFERROR(
IF(INDEX(Data2!B:B, MATCH(B177, Data2!D:D, 0))&lt;DATE(2023,9,19), "前",
 IF(INDEX(Data2!B:B, MATCH(B177, Data2!D:D, 0))=DATE(2023,9,19), "同日", "後")),"")</f>
        <v>後</v>
      </c>
      <c r="D177">
        <f>IFERROR(
INDEX(Data2!C:C, MATCH(B177, Data2!D:D, 0)),"")</f>
        <v>1</v>
      </c>
      <c r="E177">
        <f>Data1!A715</f>
        <v>1</v>
      </c>
      <c r="F177" t="b">
        <f>Data1!B715</f>
        <v>0</v>
      </c>
      <c r="G177">
        <f>IF(Data1!C715&lt;DATE(2023,9,19), 1, IF(Data1!C715=DATE(2023,9,19), 0, -1))</f>
        <v>0</v>
      </c>
      <c r="H177">
        <f>IF(Data1!D715&lt;DATE(2023,9,19), -1, IF(Data1!D715=DATE(2023,9,19), 0, 1))</f>
        <v>1</v>
      </c>
      <c r="I177" t="b">
        <f>Data1!F715</f>
        <v>0</v>
      </c>
      <c r="K177" t="str">
        <f>IF(G177 &gt;= 0,
IF(AND(H177 &gt;= 0,E177&lt;&gt;2),
IF(OR(
AND(F177=TRUE,I177=TRUE,E177=0),
AND(F177=TRUE,I177=TRUE,E177=1,C177&lt;&gt;0),
AND(F177=FALSE,E177=1,AND(C177&lt;&gt;0,C177&lt;&gt;1)),
AND(F177=FALSE,E177=0)
),"表示対象","期間後"),
IF(E177=2,
IF(OR(AND(F177=TRUE,OR(C177="",D177&lt;&gt;0)),AND(F177=FALSE,OR(C177=-1,C177=""))),"表示対象(重タスク)","終了済"),"期間後")),"開始前")</f>
        <v>表示対象</v>
      </c>
    </row>
    <row r="178" spans="1:11" x14ac:dyDescent="0.4">
      <c r="A178">
        <f>Data1!E732</f>
        <v>1</v>
      </c>
      <c r="B178">
        <f>IFERROR(Data1!G732, "")</f>
        <v>6</v>
      </c>
      <c r="C178" t="str">
        <f>IFERROR(
IF(INDEX(Data2!B:B, MATCH(B178, Data2!D:D, 0))&lt;DATE(2023,9,19), "前",
 IF(INDEX(Data2!B:B, MATCH(B178, Data2!D:D, 0))=DATE(2023,9,19), "同日", "後")),"")</f>
        <v>後</v>
      </c>
      <c r="D178">
        <f>IFERROR(
INDEX(Data2!C:C, MATCH(B178, Data2!D:D, 0)),"")</f>
        <v>1</v>
      </c>
      <c r="E178">
        <f>Data1!A732</f>
        <v>2</v>
      </c>
      <c r="F178" t="b">
        <f>Data1!B732</f>
        <v>1</v>
      </c>
      <c r="G178">
        <f>IF(Data1!C732&lt;DATE(2023,9,19), 1, IF(Data1!C732=DATE(2023,9,19), 0, -1))</f>
        <v>0</v>
      </c>
      <c r="H178">
        <f>IF(Data1!D732&lt;DATE(2023,9,19), -1, IF(Data1!D732=DATE(2023,9,19), 0, 1))</f>
        <v>1</v>
      </c>
      <c r="I178" t="b">
        <f>Data1!F732</f>
        <v>1</v>
      </c>
      <c r="K178" t="str">
        <f>IF(G178 &gt;= 0,
IF(AND(H178 &gt;= 0,E178&lt;&gt;2),
IF(OR(
AND(F178=TRUE,I178=TRUE,E178=0),
AND(F178=TRUE,I178=TRUE,E178=1,C178&lt;&gt;0),
AND(F178=FALSE,E178=1,AND(C178&lt;&gt;0,C178&lt;&gt;1)),
AND(F178=FALSE,E178=0)
),"表示対象","期間後"),
IF(E178=2,
IF(OR(AND(F178=TRUE,OR(C178="",D178&lt;&gt;0)),AND(F178=FALSE,OR(C178=-1,C178=""))),"表示対象(重タスク)","終了済"),"期間後")),"開始前")</f>
        <v>表示対象(重タスク)</v>
      </c>
    </row>
    <row r="179" spans="1:11" x14ac:dyDescent="0.4">
      <c r="A179">
        <f>Data1!E733</f>
        <v>1</v>
      </c>
      <c r="B179">
        <f>IFERROR(Data1!G733, "")</f>
        <v>6</v>
      </c>
      <c r="C179" t="str">
        <f>IFERROR(
IF(INDEX(Data2!B:B, MATCH(B179, Data2!D:D, 0))&lt;DATE(2023,9,19), "前",
 IF(INDEX(Data2!B:B, MATCH(B179, Data2!D:D, 0))=DATE(2023,9,19), "同日", "後")),"")</f>
        <v>後</v>
      </c>
      <c r="D179">
        <f>IFERROR(
INDEX(Data2!C:C, MATCH(B179, Data2!D:D, 0)),"")</f>
        <v>1</v>
      </c>
      <c r="E179">
        <f>Data1!A733</f>
        <v>2</v>
      </c>
      <c r="F179" t="b">
        <f>Data1!B733</f>
        <v>1</v>
      </c>
      <c r="G179">
        <f>IF(Data1!C733&lt;DATE(2023,9,19), 1, IF(Data1!C733=DATE(2023,9,19), 0, -1))</f>
        <v>0</v>
      </c>
      <c r="H179">
        <f>IF(Data1!D733&lt;DATE(2023,9,19), -1, IF(Data1!D733=DATE(2023,9,19), 0, 1))</f>
        <v>1</v>
      </c>
      <c r="I179" t="b">
        <f>Data1!F733</f>
        <v>0</v>
      </c>
      <c r="K179" t="str">
        <f>IF(G179 &gt;= 0,
IF(AND(H179 &gt;= 0,E179&lt;&gt;2),
IF(OR(
AND(F179=TRUE,I179=TRUE,E179=0),
AND(F179=TRUE,I179=TRUE,E179=1,C179&lt;&gt;0),
AND(F179=FALSE,E179=1,AND(C179&lt;&gt;0,C179&lt;&gt;1)),
AND(F179=FALSE,E179=0)
),"表示対象","期間後"),
IF(E179=2,
IF(OR(AND(F179=TRUE,OR(C179="",D179&lt;&gt;0)),AND(F179=FALSE,OR(C179=-1,C179=""))),"表示対象(重タスク)","終了済"),"期間後")),"開始前")</f>
        <v>表示対象(重タスク)</v>
      </c>
    </row>
    <row r="180" spans="1:11" x14ac:dyDescent="0.4">
      <c r="A180">
        <f>Data1!E750</f>
        <v>1</v>
      </c>
      <c r="B180">
        <f>IFERROR(Data1!G750, "")</f>
        <v>6</v>
      </c>
      <c r="C180" t="str">
        <f>IFERROR(
IF(INDEX(Data2!B:B, MATCH(B180, Data2!D:D, 0))&lt;DATE(2023,9,19), "前",
 IF(INDEX(Data2!B:B, MATCH(B180, Data2!D:D, 0))=DATE(2023,9,19), "同日", "後")),"")</f>
        <v>後</v>
      </c>
      <c r="D180">
        <f>IFERROR(
INDEX(Data2!C:C, MATCH(B180, Data2!D:D, 0)),"")</f>
        <v>1</v>
      </c>
      <c r="E180">
        <f>Data1!A750</f>
        <v>2</v>
      </c>
      <c r="F180" t="b">
        <f>Data1!B750</f>
        <v>0</v>
      </c>
      <c r="G180">
        <f>IF(Data1!C750&lt;DATE(2023,9,19), 1, IF(Data1!C750=DATE(2023,9,19), 0, -1))</f>
        <v>0</v>
      </c>
      <c r="H180">
        <f>IF(Data1!D750&lt;DATE(2023,9,19), -1, IF(Data1!D750=DATE(2023,9,19), 0, 1))</f>
        <v>1</v>
      </c>
      <c r="I180" t="b">
        <f>Data1!F750</f>
        <v>1</v>
      </c>
      <c r="K180" t="str">
        <f>IF(G180 &gt;= 0,
IF(AND(H180 &gt;= 0,E180&lt;&gt;2),
IF(OR(
AND(F180=TRUE,I180=TRUE,E180=0),
AND(F180=TRUE,I180=TRUE,E180=1,C180&lt;&gt;0),
AND(F180=FALSE,E180=1,AND(C180&lt;&gt;0,C180&lt;&gt;1)),
AND(F180=FALSE,E180=0)
),"表示対象","期間後"),
IF(E180=2,
IF(OR(AND(F180=TRUE,OR(C180="",D180&lt;&gt;0)),AND(F180=FALSE,OR(C180=-1,C180=""))),"表示対象(重タスク)","終了済"),"期間後")),"開始前")</f>
        <v>終了済</v>
      </c>
    </row>
    <row r="181" spans="1:11" x14ac:dyDescent="0.4">
      <c r="A181">
        <f>Data1!E751</f>
        <v>1</v>
      </c>
      <c r="B181">
        <f>IFERROR(Data1!G751, "")</f>
        <v>6</v>
      </c>
      <c r="C181" t="str">
        <f>IFERROR(
IF(INDEX(Data2!B:B, MATCH(B181, Data2!D:D, 0))&lt;DATE(2023,9,19), "前",
 IF(INDEX(Data2!B:B, MATCH(B181, Data2!D:D, 0))=DATE(2023,9,19), "同日", "後")),"")</f>
        <v>後</v>
      </c>
      <c r="D181">
        <f>IFERROR(
INDEX(Data2!C:C, MATCH(B181, Data2!D:D, 0)),"")</f>
        <v>1</v>
      </c>
      <c r="E181">
        <f>Data1!A751</f>
        <v>2</v>
      </c>
      <c r="F181" t="b">
        <f>Data1!B751</f>
        <v>0</v>
      </c>
      <c r="G181">
        <f>IF(Data1!C751&lt;DATE(2023,9,19), 1, IF(Data1!C751=DATE(2023,9,19), 0, -1))</f>
        <v>0</v>
      </c>
      <c r="H181">
        <f>IF(Data1!D751&lt;DATE(2023,9,19), -1, IF(Data1!D751=DATE(2023,9,19), 0, 1))</f>
        <v>1</v>
      </c>
      <c r="I181" t="b">
        <f>Data1!F751</f>
        <v>0</v>
      </c>
      <c r="K181" t="str">
        <f>IF(G181 &gt;= 0,
IF(AND(H181 &gt;= 0,E181&lt;&gt;2),
IF(OR(
AND(F181=TRUE,I181=TRUE,E181=0),
AND(F181=TRUE,I181=TRUE,E181=1,C181&lt;&gt;0),
AND(F181=FALSE,E181=1,AND(C181&lt;&gt;0,C181&lt;&gt;1)),
AND(F181=FALSE,E181=0)
),"表示対象","期間後"),
IF(E181=2,
IF(OR(AND(F181=TRUE,OR(C181="",D181&lt;&gt;0)),AND(F181=FALSE,OR(C181=-1,C181=""))),"表示対象(重タスク)","終了済"),"期間後")),"開始前")</f>
        <v>終了済</v>
      </c>
    </row>
    <row r="182" spans="1:11" x14ac:dyDescent="0.4">
      <c r="A182">
        <f>Data1!E650</f>
        <v>1</v>
      </c>
      <c r="B182">
        <f>IFERROR(Data1!G650, "")</f>
        <v>6</v>
      </c>
      <c r="C182" t="str">
        <f>IFERROR(
IF(INDEX(Data2!B:B, MATCH(B182, Data2!D:D, 0))&lt;DATE(2023,9,19), "前",
 IF(INDEX(Data2!B:B, MATCH(B182, Data2!D:D, 0))=DATE(2023,9,19), "同日", "後")),"")</f>
        <v>後</v>
      </c>
      <c r="D182">
        <f>IFERROR(
INDEX(Data2!C:C, MATCH(B182, Data2!D:D, 0)),"")</f>
        <v>1</v>
      </c>
      <c r="E182">
        <f>Data1!A650</f>
        <v>0</v>
      </c>
      <c r="F182" t="b">
        <f>Data1!B650</f>
        <v>1</v>
      </c>
      <c r="G182">
        <f>IF(Data1!C650&lt;DATE(2023,9,19), 1, IF(Data1!C650=DATE(2023,9,19), 0, -1))</f>
        <v>1</v>
      </c>
      <c r="H182">
        <f>IF(Data1!D650&lt;DATE(2023,9,19), -1, IF(Data1!D650=DATE(2023,9,19), 0, 1))</f>
        <v>-1</v>
      </c>
      <c r="I182" t="b">
        <f>Data1!F650</f>
        <v>1</v>
      </c>
      <c r="K182" t="str">
        <f>IF(G182 &gt;= 0,
IF(AND(H182 &gt;= 0,E182&lt;&gt;2),
IF(OR(
AND(F182=TRUE,I182=TRUE,E182=0),
AND(F182=TRUE,I182=TRUE,E182=1,C182&lt;&gt;0),
AND(F182=FALSE,E182=1,AND(C182&lt;&gt;0,C182&lt;&gt;1)),
AND(F182=FALSE,E182=0)
),"表示対象","期間後"),
IF(E182=2,
IF(OR(AND(F182=TRUE,OR(C182="",D182&lt;&gt;0)),AND(F182=FALSE,OR(C182=-1,C182=""))),"表示対象(重タスク)","終了済"),"期間後")),"開始前")</f>
        <v>期間後</v>
      </c>
    </row>
    <row r="183" spans="1:11" x14ac:dyDescent="0.4">
      <c r="A183">
        <f>Data1!E651</f>
        <v>1</v>
      </c>
      <c r="B183">
        <f>IFERROR(Data1!G651, "")</f>
        <v>6</v>
      </c>
      <c r="C183" t="str">
        <f>IFERROR(
IF(INDEX(Data2!B:B, MATCH(B183, Data2!D:D, 0))&lt;DATE(2023,9,19), "前",
 IF(INDEX(Data2!B:B, MATCH(B183, Data2!D:D, 0))=DATE(2023,9,19), "同日", "後")),"")</f>
        <v>後</v>
      </c>
      <c r="D183">
        <f>IFERROR(
INDEX(Data2!C:C, MATCH(B183, Data2!D:D, 0)),"")</f>
        <v>1</v>
      </c>
      <c r="E183">
        <f>Data1!A651</f>
        <v>0</v>
      </c>
      <c r="F183" t="b">
        <f>Data1!B651</f>
        <v>1</v>
      </c>
      <c r="G183">
        <f>IF(Data1!C651&lt;DATE(2023,9,19), 1, IF(Data1!C651=DATE(2023,9,19), 0, -1))</f>
        <v>1</v>
      </c>
      <c r="H183">
        <f>IF(Data1!D651&lt;DATE(2023,9,19), -1, IF(Data1!D651=DATE(2023,9,19), 0, 1))</f>
        <v>-1</v>
      </c>
      <c r="I183" t="b">
        <f>Data1!F651</f>
        <v>0</v>
      </c>
      <c r="K183" t="str">
        <f>IF(G183 &gt;= 0,
IF(AND(H183 &gt;= 0,E183&lt;&gt;2),
IF(OR(
AND(F183=TRUE,I183=TRUE,E183=0),
AND(F183=TRUE,I183=TRUE,E183=1,C183&lt;&gt;0),
AND(F183=FALSE,E183=1,AND(C183&lt;&gt;0,C183&lt;&gt;1)),
AND(F183=FALSE,E183=0)
),"表示対象","期間後"),
IF(E183=2,
IF(OR(AND(F183=TRUE,OR(C183="",D183&lt;&gt;0)),AND(F183=FALSE,OR(C183=-1,C183=""))),"表示対象(重タスク)","終了済"),"期間後")),"開始前")</f>
        <v>期間後</v>
      </c>
    </row>
    <row r="184" spans="1:11" x14ac:dyDescent="0.4">
      <c r="A184">
        <f>Data1!E668</f>
        <v>1</v>
      </c>
      <c r="B184">
        <f>IFERROR(Data1!G668, "")</f>
        <v>6</v>
      </c>
      <c r="C184" t="str">
        <f>IFERROR(
IF(INDEX(Data2!B:B, MATCH(B184, Data2!D:D, 0))&lt;DATE(2023,9,19), "前",
 IF(INDEX(Data2!B:B, MATCH(B184, Data2!D:D, 0))=DATE(2023,9,19), "同日", "後")),"")</f>
        <v>後</v>
      </c>
      <c r="D184">
        <f>IFERROR(
INDEX(Data2!C:C, MATCH(B184, Data2!D:D, 0)),"")</f>
        <v>1</v>
      </c>
      <c r="E184">
        <f>Data1!A668</f>
        <v>0</v>
      </c>
      <c r="F184" t="b">
        <f>Data1!B668</f>
        <v>0</v>
      </c>
      <c r="G184">
        <f>IF(Data1!C668&lt;DATE(2023,9,19), 1, IF(Data1!C668=DATE(2023,9,19), 0, -1))</f>
        <v>1</v>
      </c>
      <c r="H184">
        <f>IF(Data1!D668&lt;DATE(2023,9,19), -1, IF(Data1!D668=DATE(2023,9,19), 0, 1))</f>
        <v>-1</v>
      </c>
      <c r="I184" t="b">
        <f>Data1!F668</f>
        <v>1</v>
      </c>
      <c r="K184" t="str">
        <f>IF(G184 &gt;= 0,
IF(AND(H184 &gt;= 0,E184&lt;&gt;2),
IF(OR(
AND(F184=TRUE,I184=TRUE,E184=0),
AND(F184=TRUE,I184=TRUE,E184=1,C184&lt;&gt;0),
AND(F184=FALSE,E184=1,AND(C184&lt;&gt;0,C184&lt;&gt;1)),
AND(F184=FALSE,E184=0)
),"表示対象","期間後"),
IF(E184=2,
IF(OR(AND(F184=TRUE,OR(C184="",D184&lt;&gt;0)),AND(F184=FALSE,OR(C184=-1,C184=""))),"表示対象(重タスク)","終了済"),"期間後")),"開始前")</f>
        <v>期間後</v>
      </c>
    </row>
    <row r="185" spans="1:11" x14ac:dyDescent="0.4">
      <c r="A185">
        <f>Data1!E669</f>
        <v>1</v>
      </c>
      <c r="B185">
        <f>IFERROR(Data1!G669, "")</f>
        <v>6</v>
      </c>
      <c r="C185" t="str">
        <f>IFERROR(
IF(INDEX(Data2!B:B, MATCH(B185, Data2!D:D, 0))&lt;DATE(2023,9,19), "前",
 IF(INDEX(Data2!B:B, MATCH(B185, Data2!D:D, 0))=DATE(2023,9,19), "同日", "後")),"")</f>
        <v>後</v>
      </c>
      <c r="D185">
        <f>IFERROR(
INDEX(Data2!C:C, MATCH(B185, Data2!D:D, 0)),"")</f>
        <v>1</v>
      </c>
      <c r="E185">
        <f>Data1!A669</f>
        <v>0</v>
      </c>
      <c r="F185" t="b">
        <f>Data1!B669</f>
        <v>0</v>
      </c>
      <c r="G185">
        <f>IF(Data1!C669&lt;DATE(2023,9,19), 1, IF(Data1!C669=DATE(2023,9,19), 0, -1))</f>
        <v>1</v>
      </c>
      <c r="H185">
        <f>IF(Data1!D669&lt;DATE(2023,9,19), -1, IF(Data1!D669=DATE(2023,9,19), 0, 1))</f>
        <v>-1</v>
      </c>
      <c r="I185" t="b">
        <f>Data1!F669</f>
        <v>0</v>
      </c>
      <c r="K185" t="str">
        <f>IF(G185 &gt;= 0,
IF(AND(H185 &gt;= 0,E185&lt;&gt;2),
IF(OR(
AND(F185=TRUE,I185=TRUE,E185=0),
AND(F185=TRUE,I185=TRUE,E185=1,C185&lt;&gt;0),
AND(F185=FALSE,E185=1,AND(C185&lt;&gt;0,C185&lt;&gt;1)),
AND(F185=FALSE,E185=0)
),"表示対象","期間後"),
IF(E185=2,
IF(OR(AND(F185=TRUE,OR(C185="",D185&lt;&gt;0)),AND(F185=FALSE,OR(C185=-1,C185=""))),"表示対象(重タスク)","終了済"),"期間後")),"開始前")</f>
        <v>期間後</v>
      </c>
    </row>
    <row r="186" spans="1:11" x14ac:dyDescent="0.4">
      <c r="A186">
        <f>Data1!E686</f>
        <v>1</v>
      </c>
      <c r="B186">
        <f>IFERROR(Data1!G686, "")</f>
        <v>6</v>
      </c>
      <c r="C186" t="str">
        <f>IFERROR(
IF(INDEX(Data2!B:B, MATCH(B186, Data2!D:D, 0))&lt;DATE(2023,9,19), "前",
 IF(INDEX(Data2!B:B, MATCH(B186, Data2!D:D, 0))=DATE(2023,9,19), "同日", "後")),"")</f>
        <v>後</v>
      </c>
      <c r="D186">
        <f>IFERROR(
INDEX(Data2!C:C, MATCH(B186, Data2!D:D, 0)),"")</f>
        <v>1</v>
      </c>
      <c r="E186">
        <f>Data1!A686</f>
        <v>1</v>
      </c>
      <c r="F186" t="b">
        <f>Data1!B686</f>
        <v>1</v>
      </c>
      <c r="G186">
        <f>IF(Data1!C686&lt;DATE(2023,9,19), 1, IF(Data1!C686=DATE(2023,9,19), 0, -1))</f>
        <v>1</v>
      </c>
      <c r="H186">
        <f>IF(Data1!D686&lt;DATE(2023,9,19), -1, IF(Data1!D686=DATE(2023,9,19), 0, 1))</f>
        <v>-1</v>
      </c>
      <c r="I186" t="b">
        <f>Data1!F686</f>
        <v>1</v>
      </c>
      <c r="K186" t="str">
        <f>IF(G186 &gt;= 0,
IF(AND(H186 &gt;= 0,E186&lt;&gt;2),
IF(OR(
AND(F186=TRUE,I186=TRUE,E186=0),
AND(F186=TRUE,I186=TRUE,E186=1,C186&lt;&gt;0),
AND(F186=FALSE,E186=1,AND(C186&lt;&gt;0,C186&lt;&gt;1)),
AND(F186=FALSE,E186=0)
),"表示対象","期間後"),
IF(E186=2,
IF(OR(AND(F186=TRUE,OR(C186="",D186&lt;&gt;0)),AND(F186=FALSE,OR(C186=-1,C186=""))),"表示対象(重タスク)","終了済"),"期間後")),"開始前")</f>
        <v>期間後</v>
      </c>
    </row>
    <row r="187" spans="1:11" x14ac:dyDescent="0.4">
      <c r="A187">
        <f>Data1!E687</f>
        <v>1</v>
      </c>
      <c r="B187">
        <f>IFERROR(Data1!G687, "")</f>
        <v>6</v>
      </c>
      <c r="C187" t="str">
        <f>IFERROR(
IF(INDEX(Data2!B:B, MATCH(B187, Data2!D:D, 0))&lt;DATE(2023,9,19), "前",
 IF(INDEX(Data2!B:B, MATCH(B187, Data2!D:D, 0))=DATE(2023,9,19), "同日", "後")),"")</f>
        <v>後</v>
      </c>
      <c r="D187">
        <f>IFERROR(
INDEX(Data2!C:C, MATCH(B187, Data2!D:D, 0)),"")</f>
        <v>1</v>
      </c>
      <c r="E187">
        <f>Data1!A687</f>
        <v>1</v>
      </c>
      <c r="F187" t="b">
        <f>Data1!B687</f>
        <v>1</v>
      </c>
      <c r="G187">
        <f>IF(Data1!C687&lt;DATE(2023,9,19), 1, IF(Data1!C687=DATE(2023,9,19), 0, -1))</f>
        <v>1</v>
      </c>
      <c r="H187">
        <f>IF(Data1!D687&lt;DATE(2023,9,19), -1, IF(Data1!D687=DATE(2023,9,19), 0, 1))</f>
        <v>-1</v>
      </c>
      <c r="I187" t="b">
        <f>Data1!F687</f>
        <v>0</v>
      </c>
      <c r="K187" t="str">
        <f>IF(G187 &gt;= 0,
IF(AND(H187 &gt;= 0,E187&lt;&gt;2),
IF(OR(
AND(F187=TRUE,I187=TRUE,E187=0),
AND(F187=TRUE,I187=TRUE,E187=1,C187&lt;&gt;0),
AND(F187=FALSE,E187=1,AND(C187&lt;&gt;0,C187&lt;&gt;1)),
AND(F187=FALSE,E187=0)
),"表示対象","期間後"),
IF(E187=2,
IF(OR(AND(F187=TRUE,OR(C187="",D187&lt;&gt;0)),AND(F187=FALSE,OR(C187=-1,C187=""))),"表示対象(重タスク)","終了済"),"期間後")),"開始前")</f>
        <v>期間後</v>
      </c>
    </row>
    <row r="188" spans="1:11" x14ac:dyDescent="0.4">
      <c r="A188">
        <f>Data1!E704</f>
        <v>1</v>
      </c>
      <c r="B188">
        <f>IFERROR(Data1!G704, "")</f>
        <v>6</v>
      </c>
      <c r="C188" t="str">
        <f>IFERROR(
IF(INDEX(Data2!B:B, MATCH(B188, Data2!D:D, 0))&lt;DATE(2023,9,19), "前",
 IF(INDEX(Data2!B:B, MATCH(B188, Data2!D:D, 0))=DATE(2023,9,19), "同日", "後")),"")</f>
        <v>後</v>
      </c>
      <c r="D188">
        <f>IFERROR(
INDEX(Data2!C:C, MATCH(B188, Data2!D:D, 0)),"")</f>
        <v>1</v>
      </c>
      <c r="E188">
        <f>Data1!A704</f>
        <v>1</v>
      </c>
      <c r="F188" t="b">
        <f>Data1!B704</f>
        <v>0</v>
      </c>
      <c r="G188">
        <f>IF(Data1!C704&lt;DATE(2023,9,19), 1, IF(Data1!C704=DATE(2023,9,19), 0, -1))</f>
        <v>1</v>
      </c>
      <c r="H188">
        <f>IF(Data1!D704&lt;DATE(2023,9,19), -1, IF(Data1!D704=DATE(2023,9,19), 0, 1))</f>
        <v>-1</v>
      </c>
      <c r="I188" t="b">
        <f>Data1!F704</f>
        <v>1</v>
      </c>
      <c r="K188" t="str">
        <f>IF(G188 &gt;= 0,
IF(AND(H188 &gt;= 0,E188&lt;&gt;2),
IF(OR(
AND(F188=TRUE,I188=TRUE,E188=0),
AND(F188=TRUE,I188=TRUE,E188=1,C188&lt;&gt;0),
AND(F188=FALSE,E188=1,AND(C188&lt;&gt;0,C188&lt;&gt;1)),
AND(F188=FALSE,E188=0)
),"表示対象","期間後"),
IF(E188=2,
IF(OR(AND(F188=TRUE,OR(C188="",D188&lt;&gt;0)),AND(F188=FALSE,OR(C188=-1,C188=""))),"表示対象(重タスク)","終了済"),"期間後")),"開始前")</f>
        <v>期間後</v>
      </c>
    </row>
    <row r="189" spans="1:11" x14ac:dyDescent="0.4">
      <c r="A189">
        <f>Data1!E705</f>
        <v>1</v>
      </c>
      <c r="B189">
        <f>IFERROR(Data1!G705, "")</f>
        <v>6</v>
      </c>
      <c r="C189" t="str">
        <f>IFERROR(
IF(INDEX(Data2!B:B, MATCH(B189, Data2!D:D, 0))&lt;DATE(2023,9,19), "前",
 IF(INDEX(Data2!B:B, MATCH(B189, Data2!D:D, 0))=DATE(2023,9,19), "同日", "後")),"")</f>
        <v>後</v>
      </c>
      <c r="D189">
        <f>IFERROR(
INDEX(Data2!C:C, MATCH(B189, Data2!D:D, 0)),"")</f>
        <v>1</v>
      </c>
      <c r="E189">
        <f>Data1!A705</f>
        <v>1</v>
      </c>
      <c r="F189" t="b">
        <f>Data1!B705</f>
        <v>0</v>
      </c>
      <c r="G189">
        <f>IF(Data1!C705&lt;DATE(2023,9,19), 1, IF(Data1!C705=DATE(2023,9,19), 0, -1))</f>
        <v>1</v>
      </c>
      <c r="H189">
        <f>IF(Data1!D705&lt;DATE(2023,9,19), -1, IF(Data1!D705=DATE(2023,9,19), 0, 1))</f>
        <v>-1</v>
      </c>
      <c r="I189" t="b">
        <f>Data1!F705</f>
        <v>0</v>
      </c>
      <c r="K189" t="str">
        <f>IF(G189 &gt;= 0,
IF(AND(H189 &gt;= 0,E189&lt;&gt;2),
IF(OR(
AND(F189=TRUE,I189=TRUE,E189=0),
AND(F189=TRUE,I189=TRUE,E189=1,C189&lt;&gt;0),
AND(F189=FALSE,E189=1,AND(C189&lt;&gt;0,C189&lt;&gt;1)),
AND(F189=FALSE,E189=0)
),"表示対象","期間後"),
IF(E189=2,
IF(OR(AND(F189=TRUE,OR(C189="",D189&lt;&gt;0)),AND(F189=FALSE,OR(C189=-1,C189=""))),"表示対象(重タスク)","終了済"),"期間後")),"開始前")</f>
        <v>期間後</v>
      </c>
    </row>
    <row r="190" spans="1:11" x14ac:dyDescent="0.4">
      <c r="A190">
        <f>Data1!E722</f>
        <v>1</v>
      </c>
      <c r="B190">
        <f>IFERROR(Data1!G722, "")</f>
        <v>6</v>
      </c>
      <c r="C190" t="str">
        <f>IFERROR(
IF(INDEX(Data2!B:B, MATCH(B190, Data2!D:D, 0))&lt;DATE(2023,9,19), "前",
 IF(INDEX(Data2!B:B, MATCH(B190, Data2!D:D, 0))=DATE(2023,9,19), "同日", "後")),"")</f>
        <v>後</v>
      </c>
      <c r="D190">
        <f>IFERROR(
INDEX(Data2!C:C, MATCH(B190, Data2!D:D, 0)),"")</f>
        <v>1</v>
      </c>
      <c r="E190">
        <f>Data1!A722</f>
        <v>2</v>
      </c>
      <c r="F190" t="b">
        <f>Data1!B722</f>
        <v>1</v>
      </c>
      <c r="G190">
        <f>IF(Data1!C722&lt;DATE(2023,9,19), 1, IF(Data1!C722=DATE(2023,9,19), 0, -1))</f>
        <v>1</v>
      </c>
      <c r="H190">
        <f>IF(Data1!D722&lt;DATE(2023,9,19), -1, IF(Data1!D722=DATE(2023,9,19), 0, 1))</f>
        <v>-1</v>
      </c>
      <c r="I190" t="b">
        <f>Data1!F722</f>
        <v>1</v>
      </c>
      <c r="K190" t="str">
        <f>IF(G190 &gt;= 0,
IF(AND(H190 &gt;= 0,E190&lt;&gt;2),
IF(OR(
AND(F190=TRUE,I190=TRUE,E190=0),
AND(F190=TRUE,I190=TRUE,E190=1,C190&lt;&gt;0),
AND(F190=FALSE,E190=1,AND(C190&lt;&gt;0,C190&lt;&gt;1)),
AND(F190=FALSE,E190=0)
),"表示対象","期間後"),
IF(E190=2,
IF(OR(AND(F190=TRUE,OR(C190="",D190&lt;&gt;0)),AND(F190=FALSE,OR(C190=-1,C190=""))),"表示対象(重タスク)","終了済"),"期間後")),"開始前")</f>
        <v>表示対象(重タスク)</v>
      </c>
    </row>
    <row r="191" spans="1:11" x14ac:dyDescent="0.4">
      <c r="A191">
        <f>Data1!E723</f>
        <v>1</v>
      </c>
      <c r="B191">
        <f>IFERROR(Data1!G723, "")</f>
        <v>6</v>
      </c>
      <c r="C191" t="str">
        <f>IFERROR(
IF(INDEX(Data2!B:B, MATCH(B191, Data2!D:D, 0))&lt;DATE(2023,9,19), "前",
 IF(INDEX(Data2!B:B, MATCH(B191, Data2!D:D, 0))=DATE(2023,9,19), "同日", "後")),"")</f>
        <v>後</v>
      </c>
      <c r="D191">
        <f>IFERROR(
INDEX(Data2!C:C, MATCH(B191, Data2!D:D, 0)),"")</f>
        <v>1</v>
      </c>
      <c r="E191">
        <f>Data1!A723</f>
        <v>2</v>
      </c>
      <c r="F191" t="b">
        <f>Data1!B723</f>
        <v>1</v>
      </c>
      <c r="G191">
        <f>IF(Data1!C723&lt;DATE(2023,9,19), 1, IF(Data1!C723=DATE(2023,9,19), 0, -1))</f>
        <v>1</v>
      </c>
      <c r="H191">
        <f>IF(Data1!D723&lt;DATE(2023,9,19), -1, IF(Data1!D723=DATE(2023,9,19), 0, 1))</f>
        <v>-1</v>
      </c>
      <c r="I191" t="b">
        <f>Data1!F723</f>
        <v>0</v>
      </c>
      <c r="K191" t="str">
        <f>IF(G191 &gt;= 0,
IF(AND(H191 &gt;= 0,E191&lt;&gt;2),
IF(OR(
AND(F191=TRUE,I191=TRUE,E191=0),
AND(F191=TRUE,I191=TRUE,E191=1,C191&lt;&gt;0),
AND(F191=FALSE,E191=1,AND(C191&lt;&gt;0,C191&lt;&gt;1)),
AND(F191=FALSE,E191=0)
),"表示対象","期間後"),
IF(E191=2,
IF(OR(AND(F191=TRUE,OR(C191="",D191&lt;&gt;0)),AND(F191=FALSE,OR(C191=-1,C191=""))),"表示対象(重タスク)","終了済"),"期間後")),"開始前")</f>
        <v>表示対象(重タスク)</v>
      </c>
    </row>
    <row r="192" spans="1:11" x14ac:dyDescent="0.4">
      <c r="A192">
        <f>Data1!E740</f>
        <v>1</v>
      </c>
      <c r="B192">
        <f>IFERROR(Data1!G740, "")</f>
        <v>6</v>
      </c>
      <c r="C192" t="str">
        <f>IFERROR(
IF(INDEX(Data2!B:B, MATCH(B192, Data2!D:D, 0))&lt;DATE(2023,9,19), "前",
 IF(INDEX(Data2!B:B, MATCH(B192, Data2!D:D, 0))=DATE(2023,9,19), "同日", "後")),"")</f>
        <v>後</v>
      </c>
      <c r="D192">
        <f>IFERROR(
INDEX(Data2!C:C, MATCH(B192, Data2!D:D, 0)),"")</f>
        <v>1</v>
      </c>
      <c r="E192">
        <f>Data1!A740</f>
        <v>2</v>
      </c>
      <c r="F192" t="b">
        <f>Data1!B740</f>
        <v>0</v>
      </c>
      <c r="G192">
        <f>IF(Data1!C740&lt;DATE(2023,9,19), 1, IF(Data1!C740=DATE(2023,9,19), 0, -1))</f>
        <v>1</v>
      </c>
      <c r="H192">
        <f>IF(Data1!D740&lt;DATE(2023,9,19), -1, IF(Data1!D740=DATE(2023,9,19), 0, 1))</f>
        <v>-1</v>
      </c>
      <c r="I192" t="b">
        <f>Data1!F740</f>
        <v>1</v>
      </c>
      <c r="K192" t="str">
        <f>IF(G192 &gt;= 0,
IF(AND(H192 &gt;= 0,E192&lt;&gt;2),
IF(OR(
AND(F192=TRUE,I192=TRUE,E192=0),
AND(F192=TRUE,I192=TRUE,E192=1,C192&lt;&gt;0),
AND(F192=FALSE,E192=1,AND(C192&lt;&gt;0,C192&lt;&gt;1)),
AND(F192=FALSE,E192=0)
),"表示対象","期間後"),
IF(E192=2,
IF(OR(AND(F192=TRUE,OR(C192="",D192&lt;&gt;0)),AND(F192=FALSE,OR(C192=-1,C192=""))),"表示対象(重タスク)","終了済"),"期間後")),"開始前")</f>
        <v>終了済</v>
      </c>
    </row>
    <row r="193" spans="1:11" x14ac:dyDescent="0.4">
      <c r="A193">
        <f>Data1!E741</f>
        <v>1</v>
      </c>
      <c r="B193">
        <f>IFERROR(Data1!G741, "")</f>
        <v>6</v>
      </c>
      <c r="C193" t="str">
        <f>IFERROR(
IF(INDEX(Data2!B:B, MATCH(B193, Data2!D:D, 0))&lt;DATE(2023,9,19), "前",
 IF(INDEX(Data2!B:B, MATCH(B193, Data2!D:D, 0))=DATE(2023,9,19), "同日", "後")),"")</f>
        <v>後</v>
      </c>
      <c r="D193">
        <f>IFERROR(
INDEX(Data2!C:C, MATCH(B193, Data2!D:D, 0)),"")</f>
        <v>1</v>
      </c>
      <c r="E193">
        <f>Data1!A741</f>
        <v>2</v>
      </c>
      <c r="F193" t="b">
        <f>Data1!B741</f>
        <v>0</v>
      </c>
      <c r="G193">
        <f>IF(Data1!C741&lt;DATE(2023,9,19), 1, IF(Data1!C741=DATE(2023,9,19), 0, -1))</f>
        <v>1</v>
      </c>
      <c r="H193">
        <f>IF(Data1!D741&lt;DATE(2023,9,19), -1, IF(Data1!D741=DATE(2023,9,19), 0, 1))</f>
        <v>-1</v>
      </c>
      <c r="I193" t="b">
        <f>Data1!F741</f>
        <v>0</v>
      </c>
      <c r="K193" t="str">
        <f>IF(G193 &gt;= 0,
IF(AND(H193 &gt;= 0,E193&lt;&gt;2),
IF(OR(
AND(F193=TRUE,I193=TRUE,E193=0),
AND(F193=TRUE,I193=TRUE,E193=1,C193&lt;&gt;0),
AND(F193=FALSE,E193=1,AND(C193&lt;&gt;0,C193&lt;&gt;1)),
AND(F193=FALSE,E193=0)
),"表示対象","期間後"),
IF(E193=2,
IF(OR(AND(F193=TRUE,OR(C193="",D193&lt;&gt;0)),AND(F193=FALSE,OR(C193=-1,C193=""))),"表示対象(重タスク)","終了済"),"期間後")),"開始前")</f>
        <v>終了済</v>
      </c>
    </row>
    <row r="194" spans="1:11" x14ac:dyDescent="0.4">
      <c r="A194">
        <f>Data1!E652</f>
        <v>1</v>
      </c>
      <c r="B194">
        <f>IFERROR(Data1!G652, "")</f>
        <v>6</v>
      </c>
      <c r="C194" t="str">
        <f>IFERROR(
IF(INDEX(Data2!B:B, MATCH(B194, Data2!D:D, 0))&lt;DATE(2023,9,19), "前",
 IF(INDEX(Data2!B:B, MATCH(B194, Data2!D:D, 0))=DATE(2023,9,19), "同日", "後")),"")</f>
        <v>後</v>
      </c>
      <c r="D194">
        <f>IFERROR(
INDEX(Data2!C:C, MATCH(B194, Data2!D:D, 0)),"")</f>
        <v>1</v>
      </c>
      <c r="E194">
        <f>Data1!A652</f>
        <v>0</v>
      </c>
      <c r="F194" t="b">
        <f>Data1!B652</f>
        <v>1</v>
      </c>
      <c r="G194">
        <f>IF(Data1!C652&lt;DATE(2023,9,19), 1, IF(Data1!C652=DATE(2023,9,19), 0, -1))</f>
        <v>1</v>
      </c>
      <c r="H194">
        <f>IF(Data1!D652&lt;DATE(2023,9,19), -1, IF(Data1!D652=DATE(2023,9,19), 0, 1))</f>
        <v>0</v>
      </c>
      <c r="I194" t="b">
        <f>Data1!F652</f>
        <v>1</v>
      </c>
      <c r="K194" t="str">
        <f>IF(G194 &gt;= 0,
IF(AND(H194 &gt;= 0,E194&lt;&gt;2),
IF(OR(
AND(F194=TRUE,I194=TRUE,E194=0),
AND(F194=TRUE,I194=TRUE,E194=1,C194&lt;&gt;0),
AND(F194=FALSE,E194=1,AND(C194&lt;&gt;0,C194&lt;&gt;1)),
AND(F194=FALSE,E194=0)
),"表示対象","期間後"),
IF(E194=2,
IF(OR(AND(F194=TRUE,OR(C194="",D194&lt;&gt;0)),AND(F194=FALSE,OR(C194=-1,C194=""))),"表示対象(重タスク)","終了済"),"期間後")),"開始前")</f>
        <v>表示対象</v>
      </c>
    </row>
    <row r="195" spans="1:11" x14ac:dyDescent="0.4">
      <c r="A195">
        <f>Data1!E653</f>
        <v>1</v>
      </c>
      <c r="B195">
        <f>IFERROR(Data1!G653, "")</f>
        <v>6</v>
      </c>
      <c r="C195" t="str">
        <f>IFERROR(
IF(INDEX(Data2!B:B, MATCH(B195, Data2!D:D, 0))&lt;DATE(2023,9,19), "前",
 IF(INDEX(Data2!B:B, MATCH(B195, Data2!D:D, 0))=DATE(2023,9,19), "同日", "後")),"")</f>
        <v>後</v>
      </c>
      <c r="D195">
        <f>IFERROR(
INDEX(Data2!C:C, MATCH(B195, Data2!D:D, 0)),"")</f>
        <v>1</v>
      </c>
      <c r="E195">
        <f>Data1!A653</f>
        <v>0</v>
      </c>
      <c r="F195" t="b">
        <f>Data1!B653</f>
        <v>1</v>
      </c>
      <c r="G195">
        <f>IF(Data1!C653&lt;DATE(2023,9,19), 1, IF(Data1!C653=DATE(2023,9,19), 0, -1))</f>
        <v>1</v>
      </c>
      <c r="H195">
        <f>IF(Data1!D653&lt;DATE(2023,9,19), -1, IF(Data1!D653=DATE(2023,9,19), 0, 1))</f>
        <v>0</v>
      </c>
      <c r="I195" t="b">
        <f>Data1!F653</f>
        <v>0</v>
      </c>
      <c r="K195" t="str">
        <f>IF(G195 &gt;= 0,
IF(AND(H195 &gt;= 0,E195&lt;&gt;2),
IF(OR(
AND(F195=TRUE,I195=TRUE,E195=0),
AND(F195=TRUE,I195=TRUE,E195=1,C195&lt;&gt;0),
AND(F195=FALSE,E195=1,AND(C195&lt;&gt;0,C195&lt;&gt;1)),
AND(F195=FALSE,E195=0)
),"表示対象","期間後"),
IF(E195=2,
IF(OR(AND(F195=TRUE,OR(C195="",D195&lt;&gt;0)),AND(F195=FALSE,OR(C195=-1,C195=""))),"表示対象(重タスク)","終了済"),"期間後")),"開始前")</f>
        <v>期間後</v>
      </c>
    </row>
    <row r="196" spans="1:11" x14ac:dyDescent="0.4">
      <c r="A196">
        <f>Data1!E670</f>
        <v>1</v>
      </c>
      <c r="B196">
        <f>IFERROR(Data1!G670, "")</f>
        <v>6</v>
      </c>
      <c r="C196" t="str">
        <f>IFERROR(
IF(INDEX(Data2!B:B, MATCH(B196, Data2!D:D, 0))&lt;DATE(2023,9,19), "前",
 IF(INDEX(Data2!B:B, MATCH(B196, Data2!D:D, 0))=DATE(2023,9,19), "同日", "後")),"")</f>
        <v>後</v>
      </c>
      <c r="D196">
        <f>IFERROR(
INDEX(Data2!C:C, MATCH(B196, Data2!D:D, 0)),"")</f>
        <v>1</v>
      </c>
      <c r="E196">
        <f>Data1!A670</f>
        <v>0</v>
      </c>
      <c r="F196" t="b">
        <f>Data1!B670</f>
        <v>0</v>
      </c>
      <c r="G196">
        <f>IF(Data1!C670&lt;DATE(2023,9,19), 1, IF(Data1!C670=DATE(2023,9,19), 0, -1))</f>
        <v>1</v>
      </c>
      <c r="H196">
        <f>IF(Data1!D670&lt;DATE(2023,9,19), -1, IF(Data1!D670=DATE(2023,9,19), 0, 1))</f>
        <v>0</v>
      </c>
      <c r="I196" t="b">
        <f>Data1!F670</f>
        <v>1</v>
      </c>
      <c r="K196" t="str">
        <f>IF(G196 &gt;= 0,
IF(AND(H196 &gt;= 0,E196&lt;&gt;2),
IF(OR(
AND(F196=TRUE,I196=TRUE,E196=0),
AND(F196=TRUE,I196=TRUE,E196=1,C196&lt;&gt;0),
AND(F196=FALSE,E196=1,AND(C196&lt;&gt;0,C196&lt;&gt;1)),
AND(F196=FALSE,E196=0)
),"表示対象","期間後"),
IF(E196=2,
IF(OR(AND(F196=TRUE,OR(C196="",D196&lt;&gt;0)),AND(F196=FALSE,OR(C196=-1,C196=""))),"表示対象(重タスク)","終了済"),"期間後")),"開始前")</f>
        <v>表示対象</v>
      </c>
    </row>
    <row r="197" spans="1:11" x14ac:dyDescent="0.4">
      <c r="A197">
        <f>Data1!E671</f>
        <v>1</v>
      </c>
      <c r="B197">
        <f>IFERROR(Data1!G671, "")</f>
        <v>6</v>
      </c>
      <c r="C197" t="str">
        <f>IFERROR(
IF(INDEX(Data2!B:B, MATCH(B197, Data2!D:D, 0))&lt;DATE(2023,9,19), "前",
 IF(INDEX(Data2!B:B, MATCH(B197, Data2!D:D, 0))=DATE(2023,9,19), "同日", "後")),"")</f>
        <v>後</v>
      </c>
      <c r="D197">
        <f>IFERROR(
INDEX(Data2!C:C, MATCH(B197, Data2!D:D, 0)),"")</f>
        <v>1</v>
      </c>
      <c r="E197">
        <f>Data1!A671</f>
        <v>0</v>
      </c>
      <c r="F197" t="b">
        <f>Data1!B671</f>
        <v>0</v>
      </c>
      <c r="G197">
        <f>IF(Data1!C671&lt;DATE(2023,9,19), 1, IF(Data1!C671=DATE(2023,9,19), 0, -1))</f>
        <v>1</v>
      </c>
      <c r="H197">
        <f>IF(Data1!D671&lt;DATE(2023,9,19), -1, IF(Data1!D671=DATE(2023,9,19), 0, 1))</f>
        <v>0</v>
      </c>
      <c r="I197" t="b">
        <f>Data1!F671</f>
        <v>0</v>
      </c>
      <c r="K197" t="str">
        <f>IF(G197 &gt;= 0,
IF(AND(H197 &gt;= 0,E197&lt;&gt;2),
IF(OR(
AND(F197=TRUE,I197=TRUE,E197=0),
AND(F197=TRUE,I197=TRUE,E197=1,C197&lt;&gt;0),
AND(F197=FALSE,E197=1,AND(C197&lt;&gt;0,C197&lt;&gt;1)),
AND(F197=FALSE,E197=0)
),"表示対象","期間後"),
IF(E197=2,
IF(OR(AND(F197=TRUE,OR(C197="",D197&lt;&gt;0)),AND(F197=FALSE,OR(C197=-1,C197=""))),"表示対象(重タスク)","終了済"),"期間後")),"開始前")</f>
        <v>表示対象</v>
      </c>
    </row>
    <row r="198" spans="1:11" x14ac:dyDescent="0.4">
      <c r="A198">
        <f>Data1!E688</f>
        <v>1</v>
      </c>
      <c r="B198">
        <f>IFERROR(Data1!G688, "")</f>
        <v>6</v>
      </c>
      <c r="C198" t="str">
        <f>IFERROR(
IF(INDEX(Data2!B:B, MATCH(B198, Data2!D:D, 0))&lt;DATE(2023,9,19), "前",
 IF(INDEX(Data2!B:B, MATCH(B198, Data2!D:D, 0))=DATE(2023,9,19), "同日", "後")),"")</f>
        <v>後</v>
      </c>
      <c r="D198">
        <f>IFERROR(
INDEX(Data2!C:C, MATCH(B198, Data2!D:D, 0)),"")</f>
        <v>1</v>
      </c>
      <c r="E198">
        <f>Data1!A688</f>
        <v>1</v>
      </c>
      <c r="F198" t="b">
        <f>Data1!B688</f>
        <v>1</v>
      </c>
      <c r="G198">
        <f>IF(Data1!C688&lt;DATE(2023,9,19), 1, IF(Data1!C688=DATE(2023,9,19), 0, -1))</f>
        <v>1</v>
      </c>
      <c r="H198">
        <f>IF(Data1!D688&lt;DATE(2023,9,19), -1, IF(Data1!D688=DATE(2023,9,19), 0, 1))</f>
        <v>0</v>
      </c>
      <c r="I198" t="b">
        <f>Data1!F688</f>
        <v>1</v>
      </c>
      <c r="K198" t="str">
        <f>IF(G198 &gt;= 0,
IF(AND(H198 &gt;= 0,E198&lt;&gt;2),
IF(OR(
AND(F198=TRUE,I198=TRUE,E198=0),
AND(F198=TRUE,I198=TRUE,E198=1,C198&lt;&gt;0),
AND(F198=FALSE,E198=1,AND(C198&lt;&gt;0,C198&lt;&gt;1)),
AND(F198=FALSE,E198=0)
),"表示対象","期間後"),
IF(E198=2,
IF(OR(AND(F198=TRUE,OR(C198="",D198&lt;&gt;0)),AND(F198=FALSE,OR(C198=-1,C198=""))),"表示対象(重タスク)","終了済"),"期間後")),"開始前")</f>
        <v>表示対象</v>
      </c>
    </row>
    <row r="199" spans="1:11" x14ac:dyDescent="0.4">
      <c r="A199">
        <f>Data1!E689</f>
        <v>1</v>
      </c>
      <c r="B199">
        <f>IFERROR(Data1!G689, "")</f>
        <v>6</v>
      </c>
      <c r="C199" t="str">
        <f>IFERROR(
IF(INDEX(Data2!B:B, MATCH(B199, Data2!D:D, 0))&lt;DATE(2023,9,19), "前",
 IF(INDEX(Data2!B:B, MATCH(B199, Data2!D:D, 0))=DATE(2023,9,19), "同日", "後")),"")</f>
        <v>後</v>
      </c>
      <c r="D199">
        <f>IFERROR(
INDEX(Data2!C:C, MATCH(B199, Data2!D:D, 0)),"")</f>
        <v>1</v>
      </c>
      <c r="E199">
        <f>Data1!A689</f>
        <v>1</v>
      </c>
      <c r="F199" t="b">
        <f>Data1!B689</f>
        <v>1</v>
      </c>
      <c r="G199">
        <f>IF(Data1!C689&lt;DATE(2023,9,19), 1, IF(Data1!C689=DATE(2023,9,19), 0, -1))</f>
        <v>1</v>
      </c>
      <c r="H199">
        <f>IF(Data1!D689&lt;DATE(2023,9,19), -1, IF(Data1!D689=DATE(2023,9,19), 0, 1))</f>
        <v>0</v>
      </c>
      <c r="I199" t="b">
        <f>Data1!F689</f>
        <v>0</v>
      </c>
      <c r="K199" t="str">
        <f>IF(G199 &gt;= 0,
IF(AND(H199 &gt;= 0,E199&lt;&gt;2),
IF(OR(
AND(F199=TRUE,I199=TRUE,E199=0),
AND(F199=TRUE,I199=TRUE,E199=1,C199&lt;&gt;0),
AND(F199=FALSE,E199=1,AND(C199&lt;&gt;0,C199&lt;&gt;1)),
AND(F199=FALSE,E199=0)
),"表示対象","期間後"),
IF(E199=2,
IF(OR(AND(F199=TRUE,OR(C199="",D199&lt;&gt;0)),AND(F199=FALSE,OR(C199=-1,C199=""))),"表示対象(重タスク)","終了済"),"期間後")),"開始前")</f>
        <v>期間後</v>
      </c>
    </row>
    <row r="200" spans="1:11" x14ac:dyDescent="0.4">
      <c r="A200">
        <f>Data1!E706</f>
        <v>1</v>
      </c>
      <c r="B200">
        <f>IFERROR(Data1!G706, "")</f>
        <v>6</v>
      </c>
      <c r="C200" t="str">
        <f>IFERROR(
IF(INDEX(Data2!B:B, MATCH(B200, Data2!D:D, 0))&lt;DATE(2023,9,19), "前",
 IF(INDEX(Data2!B:B, MATCH(B200, Data2!D:D, 0))=DATE(2023,9,19), "同日", "後")),"")</f>
        <v>後</v>
      </c>
      <c r="D200">
        <f>IFERROR(
INDEX(Data2!C:C, MATCH(B200, Data2!D:D, 0)),"")</f>
        <v>1</v>
      </c>
      <c r="E200">
        <f>Data1!A706</f>
        <v>1</v>
      </c>
      <c r="F200" t="b">
        <f>Data1!B706</f>
        <v>0</v>
      </c>
      <c r="G200">
        <f>IF(Data1!C706&lt;DATE(2023,9,19), 1, IF(Data1!C706=DATE(2023,9,19), 0, -1))</f>
        <v>1</v>
      </c>
      <c r="H200">
        <f>IF(Data1!D706&lt;DATE(2023,9,19), -1, IF(Data1!D706=DATE(2023,9,19), 0, 1))</f>
        <v>0</v>
      </c>
      <c r="I200" t="b">
        <f>Data1!F706</f>
        <v>1</v>
      </c>
      <c r="K200" t="str">
        <f>IF(G200 &gt;= 0,
IF(AND(H200 &gt;= 0,E200&lt;&gt;2),
IF(OR(
AND(F200=TRUE,I200=TRUE,E200=0),
AND(F200=TRUE,I200=TRUE,E200=1,C200&lt;&gt;0),
AND(F200=FALSE,E200=1,AND(C200&lt;&gt;0,C200&lt;&gt;1)),
AND(F200=FALSE,E200=0)
),"表示対象","期間後"),
IF(E200=2,
IF(OR(AND(F200=TRUE,OR(C200="",D200&lt;&gt;0)),AND(F200=FALSE,OR(C200=-1,C200=""))),"表示対象(重タスク)","終了済"),"期間後")),"開始前")</f>
        <v>表示対象</v>
      </c>
    </row>
    <row r="201" spans="1:11" x14ac:dyDescent="0.4">
      <c r="A201">
        <f>Data1!E707</f>
        <v>1</v>
      </c>
      <c r="B201">
        <f>IFERROR(Data1!G707, "")</f>
        <v>6</v>
      </c>
      <c r="C201" t="str">
        <f>IFERROR(
IF(INDEX(Data2!B:B, MATCH(B201, Data2!D:D, 0))&lt;DATE(2023,9,19), "前",
 IF(INDEX(Data2!B:B, MATCH(B201, Data2!D:D, 0))=DATE(2023,9,19), "同日", "後")),"")</f>
        <v>後</v>
      </c>
      <c r="D201">
        <f>IFERROR(
INDEX(Data2!C:C, MATCH(B201, Data2!D:D, 0)),"")</f>
        <v>1</v>
      </c>
      <c r="E201">
        <f>Data1!A707</f>
        <v>1</v>
      </c>
      <c r="F201" t="b">
        <f>Data1!B707</f>
        <v>0</v>
      </c>
      <c r="G201">
        <f>IF(Data1!C707&lt;DATE(2023,9,19), 1, IF(Data1!C707=DATE(2023,9,19), 0, -1))</f>
        <v>1</v>
      </c>
      <c r="H201">
        <f>IF(Data1!D707&lt;DATE(2023,9,19), -1, IF(Data1!D707=DATE(2023,9,19), 0, 1))</f>
        <v>0</v>
      </c>
      <c r="I201" t="b">
        <f>Data1!F707</f>
        <v>0</v>
      </c>
      <c r="K201" t="str">
        <f>IF(G201 &gt;= 0,
IF(AND(H201 &gt;= 0,E201&lt;&gt;2),
IF(OR(
AND(F201=TRUE,I201=TRUE,E201=0),
AND(F201=TRUE,I201=TRUE,E201=1,C201&lt;&gt;0),
AND(F201=FALSE,E201=1,AND(C201&lt;&gt;0,C201&lt;&gt;1)),
AND(F201=FALSE,E201=0)
),"表示対象","期間後"),
IF(E201=2,
IF(OR(AND(F201=TRUE,OR(C201="",D201&lt;&gt;0)),AND(F201=FALSE,OR(C201=-1,C201=""))),"表示対象(重タスク)","終了済"),"期間後")),"開始前")</f>
        <v>表示対象</v>
      </c>
    </row>
    <row r="202" spans="1:11" x14ac:dyDescent="0.4">
      <c r="A202">
        <f>Data1!E724</f>
        <v>1</v>
      </c>
      <c r="B202">
        <f>IFERROR(Data1!G724, "")</f>
        <v>6</v>
      </c>
      <c r="C202" t="str">
        <f>IFERROR(
IF(INDEX(Data2!B:B, MATCH(B202, Data2!D:D, 0))&lt;DATE(2023,9,19), "前",
 IF(INDEX(Data2!B:B, MATCH(B202, Data2!D:D, 0))=DATE(2023,9,19), "同日", "後")),"")</f>
        <v>後</v>
      </c>
      <c r="D202">
        <f>IFERROR(
INDEX(Data2!C:C, MATCH(B202, Data2!D:D, 0)),"")</f>
        <v>1</v>
      </c>
      <c r="E202">
        <f>Data1!A724</f>
        <v>2</v>
      </c>
      <c r="F202" t="b">
        <f>Data1!B724</f>
        <v>1</v>
      </c>
      <c r="G202">
        <f>IF(Data1!C724&lt;DATE(2023,9,19), 1, IF(Data1!C724=DATE(2023,9,19), 0, -1))</f>
        <v>1</v>
      </c>
      <c r="H202">
        <f>IF(Data1!D724&lt;DATE(2023,9,19), -1, IF(Data1!D724=DATE(2023,9,19), 0, 1))</f>
        <v>0</v>
      </c>
      <c r="I202" t="b">
        <f>Data1!F724</f>
        <v>1</v>
      </c>
      <c r="K202" t="str">
        <f>IF(G202 &gt;= 0,
IF(AND(H202 &gt;= 0,E202&lt;&gt;2),
IF(OR(
AND(F202=TRUE,I202=TRUE,E202=0),
AND(F202=TRUE,I202=TRUE,E202=1,C202&lt;&gt;0),
AND(F202=FALSE,E202=1,AND(C202&lt;&gt;0,C202&lt;&gt;1)),
AND(F202=FALSE,E202=0)
),"表示対象","期間後"),
IF(E202=2,
IF(OR(AND(F202=TRUE,OR(C202="",D202&lt;&gt;0)),AND(F202=FALSE,OR(C202=-1,C202=""))),"表示対象(重タスク)","終了済"),"期間後")),"開始前")</f>
        <v>表示対象(重タスク)</v>
      </c>
    </row>
    <row r="203" spans="1:11" x14ac:dyDescent="0.4">
      <c r="A203">
        <f>Data1!E725</f>
        <v>1</v>
      </c>
      <c r="B203">
        <f>IFERROR(Data1!G725, "")</f>
        <v>6</v>
      </c>
      <c r="C203" t="str">
        <f>IFERROR(
IF(INDEX(Data2!B:B, MATCH(B203, Data2!D:D, 0))&lt;DATE(2023,9,19), "前",
 IF(INDEX(Data2!B:B, MATCH(B203, Data2!D:D, 0))=DATE(2023,9,19), "同日", "後")),"")</f>
        <v>後</v>
      </c>
      <c r="D203">
        <f>IFERROR(
INDEX(Data2!C:C, MATCH(B203, Data2!D:D, 0)),"")</f>
        <v>1</v>
      </c>
      <c r="E203">
        <f>Data1!A725</f>
        <v>2</v>
      </c>
      <c r="F203" t="b">
        <f>Data1!B725</f>
        <v>1</v>
      </c>
      <c r="G203">
        <f>IF(Data1!C725&lt;DATE(2023,9,19), 1, IF(Data1!C725=DATE(2023,9,19), 0, -1))</f>
        <v>1</v>
      </c>
      <c r="H203">
        <f>IF(Data1!D725&lt;DATE(2023,9,19), -1, IF(Data1!D725=DATE(2023,9,19), 0, 1))</f>
        <v>0</v>
      </c>
      <c r="I203" t="b">
        <f>Data1!F725</f>
        <v>0</v>
      </c>
      <c r="K203" t="str">
        <f>IF(G203 &gt;= 0,
IF(AND(H203 &gt;= 0,E203&lt;&gt;2),
IF(OR(
AND(F203=TRUE,I203=TRUE,E203=0),
AND(F203=TRUE,I203=TRUE,E203=1,C203&lt;&gt;0),
AND(F203=FALSE,E203=1,AND(C203&lt;&gt;0,C203&lt;&gt;1)),
AND(F203=FALSE,E203=0)
),"表示対象","期間後"),
IF(E203=2,
IF(OR(AND(F203=TRUE,OR(C203="",D203&lt;&gt;0)),AND(F203=FALSE,OR(C203=-1,C203=""))),"表示対象(重タスク)","終了済"),"期間後")),"開始前")</f>
        <v>表示対象(重タスク)</v>
      </c>
    </row>
    <row r="204" spans="1:11" x14ac:dyDescent="0.4">
      <c r="A204">
        <f>Data1!E742</f>
        <v>1</v>
      </c>
      <c r="B204">
        <f>IFERROR(Data1!G742, "")</f>
        <v>6</v>
      </c>
      <c r="C204" t="str">
        <f>IFERROR(
IF(INDEX(Data2!B:B, MATCH(B204, Data2!D:D, 0))&lt;DATE(2023,9,19), "前",
 IF(INDEX(Data2!B:B, MATCH(B204, Data2!D:D, 0))=DATE(2023,9,19), "同日", "後")),"")</f>
        <v>後</v>
      </c>
      <c r="D204">
        <f>IFERROR(
INDEX(Data2!C:C, MATCH(B204, Data2!D:D, 0)),"")</f>
        <v>1</v>
      </c>
      <c r="E204">
        <f>Data1!A742</f>
        <v>2</v>
      </c>
      <c r="F204" t="b">
        <f>Data1!B742</f>
        <v>0</v>
      </c>
      <c r="G204">
        <f>IF(Data1!C742&lt;DATE(2023,9,19), 1, IF(Data1!C742=DATE(2023,9,19), 0, -1))</f>
        <v>1</v>
      </c>
      <c r="H204">
        <f>IF(Data1!D742&lt;DATE(2023,9,19), -1, IF(Data1!D742=DATE(2023,9,19), 0, 1))</f>
        <v>0</v>
      </c>
      <c r="I204" t="b">
        <f>Data1!F742</f>
        <v>1</v>
      </c>
      <c r="K204" t="str">
        <f>IF(G204 &gt;= 0,
IF(AND(H204 &gt;= 0,E204&lt;&gt;2),
IF(OR(
AND(F204=TRUE,I204=TRUE,E204=0),
AND(F204=TRUE,I204=TRUE,E204=1,C204&lt;&gt;0),
AND(F204=FALSE,E204=1,AND(C204&lt;&gt;0,C204&lt;&gt;1)),
AND(F204=FALSE,E204=0)
),"表示対象","期間後"),
IF(E204=2,
IF(OR(AND(F204=TRUE,OR(C204="",D204&lt;&gt;0)),AND(F204=FALSE,OR(C204=-1,C204=""))),"表示対象(重タスク)","終了済"),"期間後")),"開始前")</f>
        <v>終了済</v>
      </c>
    </row>
    <row r="205" spans="1:11" x14ac:dyDescent="0.4">
      <c r="A205">
        <f>Data1!E743</f>
        <v>1</v>
      </c>
      <c r="B205">
        <f>IFERROR(Data1!G743, "")</f>
        <v>6</v>
      </c>
      <c r="C205" t="str">
        <f>IFERROR(
IF(INDEX(Data2!B:B, MATCH(B205, Data2!D:D, 0))&lt;DATE(2023,9,19), "前",
 IF(INDEX(Data2!B:B, MATCH(B205, Data2!D:D, 0))=DATE(2023,9,19), "同日", "後")),"")</f>
        <v>後</v>
      </c>
      <c r="D205">
        <f>IFERROR(
INDEX(Data2!C:C, MATCH(B205, Data2!D:D, 0)),"")</f>
        <v>1</v>
      </c>
      <c r="E205">
        <f>Data1!A743</f>
        <v>2</v>
      </c>
      <c r="F205" t="b">
        <f>Data1!B743</f>
        <v>0</v>
      </c>
      <c r="G205">
        <f>IF(Data1!C743&lt;DATE(2023,9,19), 1, IF(Data1!C743=DATE(2023,9,19), 0, -1))</f>
        <v>1</v>
      </c>
      <c r="H205">
        <f>IF(Data1!D743&lt;DATE(2023,9,19), -1, IF(Data1!D743=DATE(2023,9,19), 0, 1))</f>
        <v>0</v>
      </c>
      <c r="I205" t="b">
        <f>Data1!F743</f>
        <v>0</v>
      </c>
      <c r="K205" t="str">
        <f>IF(G205 &gt;= 0,
IF(AND(H205 &gt;= 0,E205&lt;&gt;2),
IF(OR(
AND(F205=TRUE,I205=TRUE,E205=0),
AND(F205=TRUE,I205=TRUE,E205=1,C205&lt;&gt;0),
AND(F205=FALSE,E205=1,AND(C205&lt;&gt;0,C205&lt;&gt;1)),
AND(F205=FALSE,E205=0)
),"表示対象","期間後"),
IF(E205=2,
IF(OR(AND(F205=TRUE,OR(C205="",D205&lt;&gt;0)),AND(F205=FALSE,OR(C205=-1,C205=""))),"表示対象(重タスク)","終了済"),"期間後")),"開始前")</f>
        <v>終了済</v>
      </c>
    </row>
    <row r="206" spans="1:11" x14ac:dyDescent="0.4">
      <c r="A206">
        <f>Data1!E654</f>
        <v>1</v>
      </c>
      <c r="B206">
        <f>IFERROR(Data1!G654, "")</f>
        <v>6</v>
      </c>
      <c r="C206" t="str">
        <f>IFERROR(
IF(INDEX(Data2!B:B, MATCH(B206, Data2!D:D, 0))&lt;DATE(2023,9,19), "前",
 IF(INDEX(Data2!B:B, MATCH(B206, Data2!D:D, 0))=DATE(2023,9,19), "同日", "後")),"")</f>
        <v>後</v>
      </c>
      <c r="D206">
        <f>IFERROR(
INDEX(Data2!C:C, MATCH(B206, Data2!D:D, 0)),"")</f>
        <v>1</v>
      </c>
      <c r="E206">
        <f>Data1!A654</f>
        <v>0</v>
      </c>
      <c r="F206" t="b">
        <f>Data1!B654</f>
        <v>1</v>
      </c>
      <c r="G206">
        <f>IF(Data1!C654&lt;DATE(2023,9,19), 1, IF(Data1!C654=DATE(2023,9,19), 0, -1))</f>
        <v>1</v>
      </c>
      <c r="H206">
        <f>IF(Data1!D654&lt;DATE(2023,9,19), -1, IF(Data1!D654=DATE(2023,9,19), 0, 1))</f>
        <v>1</v>
      </c>
      <c r="I206" t="b">
        <f>Data1!F654</f>
        <v>1</v>
      </c>
      <c r="K206" t="str">
        <f>IF(G206 &gt;= 0,
IF(AND(H206 &gt;= 0,E206&lt;&gt;2),
IF(OR(
AND(F206=TRUE,I206=TRUE,E206=0),
AND(F206=TRUE,I206=TRUE,E206=1,C206&lt;&gt;0),
AND(F206=FALSE,E206=1,AND(C206&lt;&gt;0,C206&lt;&gt;1)),
AND(F206=FALSE,E206=0)
),"表示対象","期間後"),
IF(E206=2,
IF(OR(AND(F206=TRUE,OR(C206="",D206&lt;&gt;0)),AND(F206=FALSE,OR(C206=-1,C206=""))),"表示対象(重タスク)","終了済"),"期間後")),"開始前")</f>
        <v>表示対象</v>
      </c>
    </row>
    <row r="207" spans="1:11" x14ac:dyDescent="0.4">
      <c r="A207">
        <f>Data1!E655</f>
        <v>1</v>
      </c>
      <c r="B207">
        <f>IFERROR(Data1!G655, "")</f>
        <v>6</v>
      </c>
      <c r="C207" t="str">
        <f>IFERROR(
IF(INDEX(Data2!B:B, MATCH(B207, Data2!D:D, 0))&lt;DATE(2023,9,19), "前",
 IF(INDEX(Data2!B:B, MATCH(B207, Data2!D:D, 0))=DATE(2023,9,19), "同日", "後")),"")</f>
        <v>後</v>
      </c>
      <c r="D207">
        <f>IFERROR(
INDEX(Data2!C:C, MATCH(B207, Data2!D:D, 0)),"")</f>
        <v>1</v>
      </c>
      <c r="E207">
        <f>Data1!A655</f>
        <v>0</v>
      </c>
      <c r="F207" t="b">
        <f>Data1!B655</f>
        <v>1</v>
      </c>
      <c r="G207">
        <f>IF(Data1!C655&lt;DATE(2023,9,19), 1, IF(Data1!C655=DATE(2023,9,19), 0, -1))</f>
        <v>1</v>
      </c>
      <c r="H207">
        <f>IF(Data1!D655&lt;DATE(2023,9,19), -1, IF(Data1!D655=DATE(2023,9,19), 0, 1))</f>
        <v>1</v>
      </c>
      <c r="I207" t="b">
        <f>Data1!F655</f>
        <v>0</v>
      </c>
      <c r="K207" t="str">
        <f>IF(G207 &gt;= 0,
IF(AND(H207 &gt;= 0,E207&lt;&gt;2),
IF(OR(
AND(F207=TRUE,I207=TRUE,E207=0),
AND(F207=TRUE,I207=TRUE,E207=1,C207&lt;&gt;0),
AND(F207=FALSE,E207=1,AND(C207&lt;&gt;0,C207&lt;&gt;1)),
AND(F207=FALSE,E207=0)
),"表示対象","期間後"),
IF(E207=2,
IF(OR(AND(F207=TRUE,OR(C207="",D207&lt;&gt;0)),AND(F207=FALSE,OR(C207=-1,C207=""))),"表示対象(重タスク)","終了済"),"期間後")),"開始前")</f>
        <v>期間後</v>
      </c>
    </row>
    <row r="208" spans="1:11" x14ac:dyDescent="0.4">
      <c r="A208">
        <f>Data1!E672</f>
        <v>1</v>
      </c>
      <c r="B208">
        <f>IFERROR(Data1!G672, "")</f>
        <v>6</v>
      </c>
      <c r="C208" t="str">
        <f>IFERROR(
IF(INDEX(Data2!B:B, MATCH(B208, Data2!D:D, 0))&lt;DATE(2023,9,19), "前",
 IF(INDEX(Data2!B:B, MATCH(B208, Data2!D:D, 0))=DATE(2023,9,19), "同日", "後")),"")</f>
        <v>後</v>
      </c>
      <c r="D208">
        <f>IFERROR(
INDEX(Data2!C:C, MATCH(B208, Data2!D:D, 0)),"")</f>
        <v>1</v>
      </c>
      <c r="E208">
        <f>Data1!A672</f>
        <v>0</v>
      </c>
      <c r="F208" t="b">
        <f>Data1!B672</f>
        <v>0</v>
      </c>
      <c r="G208">
        <f>IF(Data1!C672&lt;DATE(2023,9,19), 1, IF(Data1!C672=DATE(2023,9,19), 0, -1))</f>
        <v>1</v>
      </c>
      <c r="H208">
        <f>IF(Data1!D672&lt;DATE(2023,9,19), -1, IF(Data1!D672=DATE(2023,9,19), 0, 1))</f>
        <v>1</v>
      </c>
      <c r="I208" t="b">
        <f>Data1!F672</f>
        <v>1</v>
      </c>
      <c r="K208" t="str">
        <f>IF(G208 &gt;= 0,
IF(AND(H208 &gt;= 0,E208&lt;&gt;2),
IF(OR(
AND(F208=TRUE,I208=TRUE,E208=0),
AND(F208=TRUE,I208=TRUE,E208=1,C208&lt;&gt;0),
AND(F208=FALSE,E208=1,AND(C208&lt;&gt;0,C208&lt;&gt;1)),
AND(F208=FALSE,E208=0)
),"表示対象","期間後"),
IF(E208=2,
IF(OR(AND(F208=TRUE,OR(C208="",D208&lt;&gt;0)),AND(F208=FALSE,OR(C208=-1,C208=""))),"表示対象(重タスク)","終了済"),"期間後")),"開始前")</f>
        <v>表示対象</v>
      </c>
    </row>
    <row r="209" spans="1:11" x14ac:dyDescent="0.4">
      <c r="A209">
        <f>Data1!E673</f>
        <v>1</v>
      </c>
      <c r="B209">
        <f>IFERROR(Data1!G673, "")</f>
        <v>6</v>
      </c>
      <c r="C209" t="str">
        <f>IFERROR(
IF(INDEX(Data2!B:B, MATCH(B209, Data2!D:D, 0))&lt;DATE(2023,9,19), "前",
 IF(INDEX(Data2!B:B, MATCH(B209, Data2!D:D, 0))=DATE(2023,9,19), "同日", "後")),"")</f>
        <v>後</v>
      </c>
      <c r="D209">
        <f>IFERROR(
INDEX(Data2!C:C, MATCH(B209, Data2!D:D, 0)),"")</f>
        <v>1</v>
      </c>
      <c r="E209">
        <f>Data1!A673</f>
        <v>0</v>
      </c>
      <c r="F209" t="b">
        <f>Data1!B673</f>
        <v>0</v>
      </c>
      <c r="G209">
        <f>IF(Data1!C673&lt;DATE(2023,9,19), 1, IF(Data1!C673=DATE(2023,9,19), 0, -1))</f>
        <v>1</v>
      </c>
      <c r="H209">
        <f>IF(Data1!D673&lt;DATE(2023,9,19), -1, IF(Data1!D673=DATE(2023,9,19), 0, 1))</f>
        <v>1</v>
      </c>
      <c r="I209" t="b">
        <f>Data1!F673</f>
        <v>0</v>
      </c>
      <c r="K209" t="str">
        <f>IF(G209 &gt;= 0,
IF(AND(H209 &gt;= 0,E209&lt;&gt;2),
IF(OR(
AND(F209=TRUE,I209=TRUE,E209=0),
AND(F209=TRUE,I209=TRUE,E209=1,C209&lt;&gt;0),
AND(F209=FALSE,E209=1,AND(C209&lt;&gt;0,C209&lt;&gt;1)),
AND(F209=FALSE,E209=0)
),"表示対象","期間後"),
IF(E209=2,
IF(OR(AND(F209=TRUE,OR(C209="",D209&lt;&gt;0)),AND(F209=FALSE,OR(C209=-1,C209=""))),"表示対象(重タスク)","終了済"),"期間後")),"開始前")</f>
        <v>表示対象</v>
      </c>
    </row>
    <row r="210" spans="1:11" x14ac:dyDescent="0.4">
      <c r="A210">
        <f>Data1!E690</f>
        <v>1</v>
      </c>
      <c r="B210">
        <f>IFERROR(Data1!G690, "")</f>
        <v>6</v>
      </c>
      <c r="C210" t="str">
        <f>IFERROR(
IF(INDEX(Data2!B:B, MATCH(B210, Data2!D:D, 0))&lt;DATE(2023,9,19), "前",
 IF(INDEX(Data2!B:B, MATCH(B210, Data2!D:D, 0))=DATE(2023,9,19), "同日", "後")),"")</f>
        <v>後</v>
      </c>
      <c r="D210">
        <f>IFERROR(
INDEX(Data2!C:C, MATCH(B210, Data2!D:D, 0)),"")</f>
        <v>1</v>
      </c>
      <c r="E210">
        <f>Data1!A690</f>
        <v>1</v>
      </c>
      <c r="F210" t="b">
        <f>Data1!B690</f>
        <v>1</v>
      </c>
      <c r="G210">
        <f>IF(Data1!C690&lt;DATE(2023,9,19), 1, IF(Data1!C690=DATE(2023,9,19), 0, -1))</f>
        <v>1</v>
      </c>
      <c r="H210">
        <f>IF(Data1!D690&lt;DATE(2023,9,19), -1, IF(Data1!D690=DATE(2023,9,19), 0, 1))</f>
        <v>1</v>
      </c>
      <c r="I210" t="b">
        <f>Data1!F690</f>
        <v>1</v>
      </c>
      <c r="K210" t="str">
        <f>IF(G210 &gt;= 0,
IF(AND(H210 &gt;= 0,E210&lt;&gt;2),
IF(OR(
AND(F210=TRUE,I210=TRUE,E210=0),
AND(F210=TRUE,I210=TRUE,E210=1,C210&lt;&gt;0),
AND(F210=FALSE,E210=1,AND(C210&lt;&gt;0,C210&lt;&gt;1)),
AND(F210=FALSE,E210=0)
),"表示対象","期間後"),
IF(E210=2,
IF(OR(AND(F210=TRUE,OR(C210="",D210&lt;&gt;0)),AND(F210=FALSE,OR(C210=-1,C210=""))),"表示対象(重タスク)","終了済"),"期間後")),"開始前")</f>
        <v>表示対象</v>
      </c>
    </row>
    <row r="211" spans="1:11" x14ac:dyDescent="0.4">
      <c r="A211">
        <f>Data1!E691</f>
        <v>1</v>
      </c>
      <c r="B211">
        <f>IFERROR(Data1!G691, "")</f>
        <v>6</v>
      </c>
      <c r="C211" t="str">
        <f>IFERROR(
IF(INDEX(Data2!B:B, MATCH(B211, Data2!D:D, 0))&lt;DATE(2023,9,19), "前",
 IF(INDEX(Data2!B:B, MATCH(B211, Data2!D:D, 0))=DATE(2023,9,19), "同日", "後")),"")</f>
        <v>後</v>
      </c>
      <c r="D211">
        <f>IFERROR(
INDEX(Data2!C:C, MATCH(B211, Data2!D:D, 0)),"")</f>
        <v>1</v>
      </c>
      <c r="E211">
        <f>Data1!A691</f>
        <v>1</v>
      </c>
      <c r="F211" t="b">
        <f>Data1!B691</f>
        <v>1</v>
      </c>
      <c r="G211">
        <f>IF(Data1!C691&lt;DATE(2023,9,19), 1, IF(Data1!C691=DATE(2023,9,19), 0, -1))</f>
        <v>1</v>
      </c>
      <c r="H211">
        <f>IF(Data1!D691&lt;DATE(2023,9,19), -1, IF(Data1!D691=DATE(2023,9,19), 0, 1))</f>
        <v>1</v>
      </c>
      <c r="I211" t="b">
        <f>Data1!F691</f>
        <v>0</v>
      </c>
      <c r="K211" t="str">
        <f>IF(G211 &gt;= 0,
IF(AND(H211 &gt;= 0,E211&lt;&gt;2),
IF(OR(
AND(F211=TRUE,I211=TRUE,E211=0),
AND(F211=TRUE,I211=TRUE,E211=1,C211&lt;&gt;0),
AND(F211=FALSE,E211=1,AND(C211&lt;&gt;0,C211&lt;&gt;1)),
AND(F211=FALSE,E211=0)
),"表示対象","期間後"),
IF(E211=2,
IF(OR(AND(F211=TRUE,OR(C211="",D211&lt;&gt;0)),AND(F211=FALSE,OR(C211=-1,C211=""))),"表示対象(重タスク)","終了済"),"期間後")),"開始前")</f>
        <v>期間後</v>
      </c>
    </row>
    <row r="212" spans="1:11" x14ac:dyDescent="0.4">
      <c r="A212">
        <f>Data1!E708</f>
        <v>1</v>
      </c>
      <c r="B212">
        <f>IFERROR(Data1!G708, "")</f>
        <v>6</v>
      </c>
      <c r="C212" t="str">
        <f>IFERROR(
IF(INDEX(Data2!B:B, MATCH(B212, Data2!D:D, 0))&lt;DATE(2023,9,19), "前",
 IF(INDEX(Data2!B:B, MATCH(B212, Data2!D:D, 0))=DATE(2023,9,19), "同日", "後")),"")</f>
        <v>後</v>
      </c>
      <c r="D212">
        <f>IFERROR(
INDEX(Data2!C:C, MATCH(B212, Data2!D:D, 0)),"")</f>
        <v>1</v>
      </c>
      <c r="E212">
        <f>Data1!A708</f>
        <v>1</v>
      </c>
      <c r="F212" t="b">
        <f>Data1!B708</f>
        <v>0</v>
      </c>
      <c r="G212">
        <f>IF(Data1!C708&lt;DATE(2023,9,19), 1, IF(Data1!C708=DATE(2023,9,19), 0, -1))</f>
        <v>1</v>
      </c>
      <c r="H212">
        <f>IF(Data1!D708&lt;DATE(2023,9,19), -1, IF(Data1!D708=DATE(2023,9,19), 0, 1))</f>
        <v>1</v>
      </c>
      <c r="I212" t="b">
        <f>Data1!F708</f>
        <v>1</v>
      </c>
      <c r="K212" t="str">
        <f>IF(G212 &gt;= 0,
IF(AND(H212 &gt;= 0,E212&lt;&gt;2),
IF(OR(
AND(F212=TRUE,I212=TRUE,E212=0),
AND(F212=TRUE,I212=TRUE,E212=1,C212&lt;&gt;0),
AND(F212=FALSE,E212=1,AND(C212&lt;&gt;0,C212&lt;&gt;1)),
AND(F212=FALSE,E212=0)
),"表示対象","期間後"),
IF(E212=2,
IF(OR(AND(F212=TRUE,OR(C212="",D212&lt;&gt;0)),AND(F212=FALSE,OR(C212=-1,C212=""))),"表示対象(重タスク)","終了済"),"期間後")),"開始前")</f>
        <v>表示対象</v>
      </c>
    </row>
    <row r="213" spans="1:11" x14ac:dyDescent="0.4">
      <c r="A213">
        <f>Data1!E709</f>
        <v>1</v>
      </c>
      <c r="B213">
        <f>IFERROR(Data1!G709, "")</f>
        <v>6</v>
      </c>
      <c r="C213" t="str">
        <f>IFERROR(
IF(INDEX(Data2!B:B, MATCH(B213, Data2!D:D, 0))&lt;DATE(2023,9,19), "前",
 IF(INDEX(Data2!B:B, MATCH(B213, Data2!D:D, 0))=DATE(2023,9,19), "同日", "後")),"")</f>
        <v>後</v>
      </c>
      <c r="D213">
        <f>IFERROR(
INDEX(Data2!C:C, MATCH(B213, Data2!D:D, 0)),"")</f>
        <v>1</v>
      </c>
      <c r="E213">
        <f>Data1!A709</f>
        <v>1</v>
      </c>
      <c r="F213" t="b">
        <f>Data1!B709</f>
        <v>0</v>
      </c>
      <c r="G213">
        <f>IF(Data1!C709&lt;DATE(2023,9,19), 1, IF(Data1!C709=DATE(2023,9,19), 0, -1))</f>
        <v>1</v>
      </c>
      <c r="H213">
        <f>IF(Data1!D709&lt;DATE(2023,9,19), -1, IF(Data1!D709=DATE(2023,9,19), 0, 1))</f>
        <v>1</v>
      </c>
      <c r="I213" t="b">
        <f>Data1!F709</f>
        <v>0</v>
      </c>
      <c r="K213" t="str">
        <f>IF(G213 &gt;= 0,
IF(AND(H213 &gt;= 0,E213&lt;&gt;2),
IF(OR(
AND(F213=TRUE,I213=TRUE,E213=0),
AND(F213=TRUE,I213=TRUE,E213=1,C213&lt;&gt;0),
AND(F213=FALSE,E213=1,AND(C213&lt;&gt;0,C213&lt;&gt;1)),
AND(F213=FALSE,E213=0)
),"表示対象","期間後"),
IF(E213=2,
IF(OR(AND(F213=TRUE,OR(C213="",D213&lt;&gt;0)),AND(F213=FALSE,OR(C213=-1,C213=""))),"表示対象(重タスク)","終了済"),"期間後")),"開始前")</f>
        <v>表示対象</v>
      </c>
    </row>
    <row r="214" spans="1:11" x14ac:dyDescent="0.4">
      <c r="A214">
        <f>Data1!E726</f>
        <v>1</v>
      </c>
      <c r="B214">
        <f>IFERROR(Data1!G726, "")</f>
        <v>6</v>
      </c>
      <c r="C214" t="str">
        <f>IFERROR(
IF(INDEX(Data2!B:B, MATCH(B214, Data2!D:D, 0))&lt;DATE(2023,9,19), "前",
 IF(INDEX(Data2!B:B, MATCH(B214, Data2!D:D, 0))=DATE(2023,9,19), "同日", "後")),"")</f>
        <v>後</v>
      </c>
      <c r="D214">
        <f>IFERROR(
INDEX(Data2!C:C, MATCH(B214, Data2!D:D, 0)),"")</f>
        <v>1</v>
      </c>
      <c r="E214">
        <f>Data1!A726</f>
        <v>2</v>
      </c>
      <c r="F214" t="b">
        <f>Data1!B726</f>
        <v>1</v>
      </c>
      <c r="G214">
        <f>IF(Data1!C726&lt;DATE(2023,9,19), 1, IF(Data1!C726=DATE(2023,9,19), 0, -1))</f>
        <v>1</v>
      </c>
      <c r="H214">
        <f>IF(Data1!D726&lt;DATE(2023,9,19), -1, IF(Data1!D726=DATE(2023,9,19), 0, 1))</f>
        <v>1</v>
      </c>
      <c r="I214" t="b">
        <f>Data1!F726</f>
        <v>1</v>
      </c>
      <c r="K214" t="str">
        <f>IF(G214 &gt;= 0,
IF(AND(H214 &gt;= 0,E214&lt;&gt;2),
IF(OR(
AND(F214=TRUE,I214=TRUE,E214=0),
AND(F214=TRUE,I214=TRUE,E214=1,C214&lt;&gt;0),
AND(F214=FALSE,E214=1,AND(C214&lt;&gt;0,C214&lt;&gt;1)),
AND(F214=FALSE,E214=0)
),"表示対象","期間後"),
IF(E214=2,
IF(OR(AND(F214=TRUE,OR(C214="",D214&lt;&gt;0)),AND(F214=FALSE,OR(C214=-1,C214=""))),"表示対象(重タスク)","終了済"),"期間後")),"開始前")</f>
        <v>表示対象(重タスク)</v>
      </c>
    </row>
    <row r="215" spans="1:11" x14ac:dyDescent="0.4">
      <c r="A215">
        <f>Data1!E727</f>
        <v>1</v>
      </c>
      <c r="B215">
        <f>IFERROR(Data1!G727, "")</f>
        <v>6</v>
      </c>
      <c r="C215" t="str">
        <f>IFERROR(
IF(INDEX(Data2!B:B, MATCH(B215, Data2!D:D, 0))&lt;DATE(2023,9,19), "前",
 IF(INDEX(Data2!B:B, MATCH(B215, Data2!D:D, 0))=DATE(2023,9,19), "同日", "後")),"")</f>
        <v>後</v>
      </c>
      <c r="D215">
        <f>IFERROR(
INDEX(Data2!C:C, MATCH(B215, Data2!D:D, 0)),"")</f>
        <v>1</v>
      </c>
      <c r="E215">
        <f>Data1!A727</f>
        <v>2</v>
      </c>
      <c r="F215" t="b">
        <f>Data1!B727</f>
        <v>1</v>
      </c>
      <c r="G215">
        <f>IF(Data1!C727&lt;DATE(2023,9,19), 1, IF(Data1!C727=DATE(2023,9,19), 0, -1))</f>
        <v>1</v>
      </c>
      <c r="H215">
        <f>IF(Data1!D727&lt;DATE(2023,9,19), -1, IF(Data1!D727=DATE(2023,9,19), 0, 1))</f>
        <v>1</v>
      </c>
      <c r="I215" t="b">
        <f>Data1!F727</f>
        <v>0</v>
      </c>
      <c r="K215" t="str">
        <f>IF(G215 &gt;= 0,
IF(AND(H215 &gt;= 0,E215&lt;&gt;2),
IF(OR(
AND(F215=TRUE,I215=TRUE,E215=0),
AND(F215=TRUE,I215=TRUE,E215=1,C215&lt;&gt;0),
AND(F215=FALSE,E215=1,AND(C215&lt;&gt;0,C215&lt;&gt;1)),
AND(F215=FALSE,E215=0)
),"表示対象","期間後"),
IF(E215=2,
IF(OR(AND(F215=TRUE,OR(C215="",D215&lt;&gt;0)),AND(F215=FALSE,OR(C215=-1,C215=""))),"表示対象(重タスク)","終了済"),"期間後")),"開始前")</f>
        <v>表示対象(重タスク)</v>
      </c>
    </row>
    <row r="216" spans="1:11" x14ac:dyDescent="0.4">
      <c r="A216">
        <f>Data1!E744</f>
        <v>1</v>
      </c>
      <c r="B216">
        <f>IFERROR(Data1!G744, "")</f>
        <v>6</v>
      </c>
      <c r="C216" t="str">
        <f>IFERROR(
IF(INDEX(Data2!B:B, MATCH(B216, Data2!D:D, 0))&lt;DATE(2023,9,19), "前",
 IF(INDEX(Data2!B:B, MATCH(B216, Data2!D:D, 0))=DATE(2023,9,19), "同日", "後")),"")</f>
        <v>後</v>
      </c>
      <c r="D216">
        <f>IFERROR(
INDEX(Data2!C:C, MATCH(B216, Data2!D:D, 0)),"")</f>
        <v>1</v>
      </c>
      <c r="E216">
        <f>Data1!A744</f>
        <v>2</v>
      </c>
      <c r="F216" t="b">
        <f>Data1!B744</f>
        <v>0</v>
      </c>
      <c r="G216">
        <f>IF(Data1!C744&lt;DATE(2023,9,19), 1, IF(Data1!C744=DATE(2023,9,19), 0, -1))</f>
        <v>1</v>
      </c>
      <c r="H216">
        <f>IF(Data1!D744&lt;DATE(2023,9,19), -1, IF(Data1!D744=DATE(2023,9,19), 0, 1))</f>
        <v>1</v>
      </c>
      <c r="I216" t="b">
        <f>Data1!F744</f>
        <v>1</v>
      </c>
      <c r="K216" t="str">
        <f>IF(G216 &gt;= 0,
IF(AND(H216 &gt;= 0,E216&lt;&gt;2),
IF(OR(
AND(F216=TRUE,I216=TRUE,E216=0),
AND(F216=TRUE,I216=TRUE,E216=1,C216&lt;&gt;0),
AND(F216=FALSE,E216=1,AND(C216&lt;&gt;0,C216&lt;&gt;1)),
AND(F216=FALSE,E216=0)
),"表示対象","期間後"),
IF(E216=2,
IF(OR(AND(F216=TRUE,OR(C216="",D216&lt;&gt;0)),AND(F216=FALSE,OR(C216=-1,C216=""))),"表示対象(重タスク)","終了済"),"期間後")),"開始前")</f>
        <v>終了済</v>
      </c>
    </row>
    <row r="217" spans="1:11" x14ac:dyDescent="0.4">
      <c r="A217">
        <f>Data1!E745</f>
        <v>1</v>
      </c>
      <c r="B217">
        <f>IFERROR(Data1!G745, "")</f>
        <v>6</v>
      </c>
      <c r="C217" t="str">
        <f>IFERROR(
IF(INDEX(Data2!B:B, MATCH(B217, Data2!D:D, 0))&lt;DATE(2023,9,19), "前",
 IF(INDEX(Data2!B:B, MATCH(B217, Data2!D:D, 0))=DATE(2023,9,19), "同日", "後")),"")</f>
        <v>後</v>
      </c>
      <c r="D217">
        <f>IFERROR(
INDEX(Data2!C:C, MATCH(B217, Data2!D:D, 0)),"")</f>
        <v>1</v>
      </c>
      <c r="E217">
        <f>Data1!A745</f>
        <v>2</v>
      </c>
      <c r="F217" t="b">
        <f>Data1!B745</f>
        <v>0</v>
      </c>
      <c r="G217">
        <f>IF(Data1!C745&lt;DATE(2023,9,19), 1, IF(Data1!C745=DATE(2023,9,19), 0, -1))</f>
        <v>1</v>
      </c>
      <c r="H217">
        <f>IF(Data1!D745&lt;DATE(2023,9,19), -1, IF(Data1!D745=DATE(2023,9,19), 0, 1))</f>
        <v>1</v>
      </c>
      <c r="I217" t="b">
        <f>Data1!F745</f>
        <v>0</v>
      </c>
      <c r="K217" t="str">
        <f>IF(G217 &gt;= 0,
IF(AND(H217 &gt;= 0,E217&lt;&gt;2),
IF(OR(
AND(F217=TRUE,I217=TRUE,E217=0),
AND(F217=TRUE,I217=TRUE,E217=1,C217&lt;&gt;0),
AND(F217=FALSE,E217=1,AND(C217&lt;&gt;0,C217&lt;&gt;1)),
AND(F217=FALSE,E217=0)
),"表示対象","期間後"),
IF(E217=2,
IF(OR(AND(F217=TRUE,OR(C217="",D217&lt;&gt;0)),AND(F217=FALSE,OR(C217=-1,C217=""))),"表示対象(重タスク)","終了済"),"期間後")),"開始前")</f>
        <v>終了済</v>
      </c>
    </row>
    <row r="218" spans="1:11" x14ac:dyDescent="0.4">
      <c r="A218">
        <f>Data1!E230</f>
        <v>1</v>
      </c>
      <c r="B218">
        <f>IFERROR(Data1!G230, "")</f>
        <v>2</v>
      </c>
      <c r="C218" t="str">
        <f>IFERROR(
IF(INDEX(Data2!B:B, MATCH(B218, Data2!D:D, 0))&lt;DATE(2023,9,19), "前",
 IF(INDEX(Data2!B:B, MATCH(B218, Data2!D:D, 0))=DATE(2023,9,19), "同日", "後")),"")</f>
        <v>前</v>
      </c>
      <c r="D218">
        <f>IFERROR(
INDEX(Data2!C:C, MATCH(B218, Data2!D:D, 0)),"")</f>
        <v>1</v>
      </c>
      <c r="E218">
        <f>Data1!A230</f>
        <v>0</v>
      </c>
      <c r="F218" t="b">
        <f>Data1!B230</f>
        <v>1</v>
      </c>
      <c r="G218">
        <f>IF(Data1!C230&lt;DATE(2023,9,19), 1, IF(Data1!C230=DATE(2023,9,19), 0, -1))</f>
        <v>-1</v>
      </c>
      <c r="H218">
        <f>IF(Data1!D230&lt;DATE(2023,9,19), -1, IF(Data1!D230=DATE(2023,9,19), 0, 1))</f>
        <v>-1</v>
      </c>
      <c r="I218" t="b">
        <f>Data1!F230</f>
        <v>1</v>
      </c>
      <c r="K218" t="str">
        <f>IF(G218 &gt;= 0,
IF(AND(H218 &gt;= 0,E218&lt;&gt;2),
IF(OR(
AND(F218=TRUE,I218=TRUE,E218=0),
AND(F218=TRUE,I218=TRUE,E218=1,C218&lt;&gt;0),
AND(F218=FALSE,E218=1,AND(C218&lt;&gt;0,C218&lt;&gt;1)),
AND(F218=FALSE,E218=0)
),"表示対象","期間後"),
IF(E218=2,
IF(OR(AND(F218=TRUE,OR(C218="",D218&lt;&gt;0)),AND(F218=FALSE,OR(C218=-1,C218=""))),"表示対象(重タスク)","終了済"),"期間後")),"開始前")</f>
        <v>開始前</v>
      </c>
    </row>
    <row r="219" spans="1:11" x14ac:dyDescent="0.4">
      <c r="A219">
        <f>Data1!E231</f>
        <v>1</v>
      </c>
      <c r="B219">
        <f>IFERROR(Data1!G231, "")</f>
        <v>2</v>
      </c>
      <c r="C219" t="str">
        <f>IFERROR(
IF(INDEX(Data2!B:B, MATCH(B219, Data2!D:D, 0))&lt;DATE(2023,9,19), "前",
 IF(INDEX(Data2!B:B, MATCH(B219, Data2!D:D, 0))=DATE(2023,9,19), "同日", "後")),"")</f>
        <v>前</v>
      </c>
      <c r="D219">
        <f>IFERROR(
INDEX(Data2!C:C, MATCH(B219, Data2!D:D, 0)),"")</f>
        <v>1</v>
      </c>
      <c r="E219">
        <f>Data1!A231</f>
        <v>0</v>
      </c>
      <c r="F219" t="b">
        <f>Data1!B231</f>
        <v>1</v>
      </c>
      <c r="G219">
        <f>IF(Data1!C231&lt;DATE(2023,9,19), 1, IF(Data1!C231=DATE(2023,9,19), 0, -1))</f>
        <v>-1</v>
      </c>
      <c r="H219">
        <f>IF(Data1!D231&lt;DATE(2023,9,19), -1, IF(Data1!D231=DATE(2023,9,19), 0, 1))</f>
        <v>-1</v>
      </c>
      <c r="I219" t="b">
        <f>Data1!F231</f>
        <v>0</v>
      </c>
      <c r="K219" t="str">
        <f>IF(G219 &gt;= 0,
IF(AND(H219 &gt;= 0,E219&lt;&gt;2),
IF(OR(
AND(F219=TRUE,I219=TRUE,E219=0),
AND(F219=TRUE,I219=TRUE,E219=1,C219&lt;&gt;0),
AND(F219=FALSE,E219=1,AND(C219&lt;&gt;0,C219&lt;&gt;1)),
AND(F219=FALSE,E219=0)
),"表示対象","期間後"),
IF(E219=2,
IF(OR(AND(F219=TRUE,OR(C219="",D219&lt;&gt;0)),AND(F219=FALSE,OR(C219=-1,C219=""))),"表示対象(重タスク)","終了済"),"期間後")),"開始前")</f>
        <v>開始前</v>
      </c>
    </row>
    <row r="220" spans="1:11" x14ac:dyDescent="0.4">
      <c r="A220">
        <f>Data1!E248</f>
        <v>1</v>
      </c>
      <c r="B220">
        <f>IFERROR(Data1!G248, "")</f>
        <v>2</v>
      </c>
      <c r="C220" t="str">
        <f>IFERROR(
IF(INDEX(Data2!B:B, MATCH(B220, Data2!D:D, 0))&lt;DATE(2023,9,19), "前",
 IF(INDEX(Data2!B:B, MATCH(B220, Data2!D:D, 0))=DATE(2023,9,19), "同日", "後")),"")</f>
        <v>前</v>
      </c>
      <c r="D220">
        <f>IFERROR(
INDEX(Data2!C:C, MATCH(B220, Data2!D:D, 0)),"")</f>
        <v>1</v>
      </c>
      <c r="E220">
        <f>Data1!A248</f>
        <v>0</v>
      </c>
      <c r="F220" t="b">
        <f>Data1!B248</f>
        <v>0</v>
      </c>
      <c r="G220">
        <f>IF(Data1!C248&lt;DATE(2023,9,19), 1, IF(Data1!C248=DATE(2023,9,19), 0, -1))</f>
        <v>-1</v>
      </c>
      <c r="H220">
        <f>IF(Data1!D248&lt;DATE(2023,9,19), -1, IF(Data1!D248=DATE(2023,9,19), 0, 1))</f>
        <v>-1</v>
      </c>
      <c r="I220" t="b">
        <f>Data1!F248</f>
        <v>1</v>
      </c>
      <c r="K220" t="str">
        <f>IF(G220 &gt;= 0,
IF(AND(H220 &gt;= 0,E220&lt;&gt;2),
IF(OR(
AND(F220=TRUE,I220=TRUE,E220=0),
AND(F220=TRUE,I220=TRUE,E220=1,C220&lt;&gt;0),
AND(F220=FALSE,E220=1,AND(C220&lt;&gt;0,C220&lt;&gt;1)),
AND(F220=FALSE,E220=0)
),"表示対象","期間後"),
IF(E220=2,
IF(OR(AND(F220=TRUE,OR(C220="",D220&lt;&gt;0)),AND(F220=FALSE,OR(C220=-1,C220=""))),"表示対象(重タスク)","終了済"),"期間後")),"開始前")</f>
        <v>開始前</v>
      </c>
    </row>
    <row r="221" spans="1:11" x14ac:dyDescent="0.4">
      <c r="A221">
        <f>Data1!E249</f>
        <v>1</v>
      </c>
      <c r="B221">
        <f>IFERROR(Data1!G249, "")</f>
        <v>2</v>
      </c>
      <c r="C221" t="str">
        <f>IFERROR(
IF(INDEX(Data2!B:B, MATCH(B221, Data2!D:D, 0))&lt;DATE(2023,9,19), "前",
 IF(INDEX(Data2!B:B, MATCH(B221, Data2!D:D, 0))=DATE(2023,9,19), "同日", "後")),"")</f>
        <v>前</v>
      </c>
      <c r="D221">
        <f>IFERROR(
INDEX(Data2!C:C, MATCH(B221, Data2!D:D, 0)),"")</f>
        <v>1</v>
      </c>
      <c r="E221">
        <f>Data1!A249</f>
        <v>0</v>
      </c>
      <c r="F221" t="b">
        <f>Data1!B249</f>
        <v>0</v>
      </c>
      <c r="G221">
        <f>IF(Data1!C249&lt;DATE(2023,9,19), 1, IF(Data1!C249=DATE(2023,9,19), 0, -1))</f>
        <v>-1</v>
      </c>
      <c r="H221">
        <f>IF(Data1!D249&lt;DATE(2023,9,19), -1, IF(Data1!D249=DATE(2023,9,19), 0, 1))</f>
        <v>-1</v>
      </c>
      <c r="I221" t="b">
        <f>Data1!F249</f>
        <v>0</v>
      </c>
      <c r="K221" t="str">
        <f>IF(G221 &gt;= 0,
IF(AND(H221 &gt;= 0,E221&lt;&gt;2),
IF(OR(
AND(F221=TRUE,I221=TRUE,E221=0),
AND(F221=TRUE,I221=TRUE,E221=1,C221&lt;&gt;0),
AND(F221=FALSE,E221=1,AND(C221&lt;&gt;0,C221&lt;&gt;1)),
AND(F221=FALSE,E221=0)
),"表示対象","期間後"),
IF(E221=2,
IF(OR(AND(F221=TRUE,OR(C221="",D221&lt;&gt;0)),AND(F221=FALSE,OR(C221=-1,C221=""))),"表示対象(重タスク)","終了済"),"期間後")),"開始前")</f>
        <v>開始前</v>
      </c>
    </row>
    <row r="222" spans="1:11" x14ac:dyDescent="0.4">
      <c r="A222">
        <f>Data1!E266</f>
        <v>1</v>
      </c>
      <c r="B222">
        <f>IFERROR(Data1!G266, "")</f>
        <v>2</v>
      </c>
      <c r="C222" t="str">
        <f>IFERROR(
IF(INDEX(Data2!B:B, MATCH(B222, Data2!D:D, 0))&lt;DATE(2023,9,19), "前",
 IF(INDEX(Data2!B:B, MATCH(B222, Data2!D:D, 0))=DATE(2023,9,19), "同日", "後")),"")</f>
        <v>前</v>
      </c>
      <c r="D222">
        <f>IFERROR(
INDEX(Data2!C:C, MATCH(B222, Data2!D:D, 0)),"")</f>
        <v>1</v>
      </c>
      <c r="E222">
        <f>Data1!A266</f>
        <v>1</v>
      </c>
      <c r="F222" t="b">
        <f>Data1!B266</f>
        <v>1</v>
      </c>
      <c r="G222">
        <f>IF(Data1!C266&lt;DATE(2023,9,19), 1, IF(Data1!C266=DATE(2023,9,19), 0, -1))</f>
        <v>-1</v>
      </c>
      <c r="H222">
        <f>IF(Data1!D266&lt;DATE(2023,9,19), -1, IF(Data1!D266=DATE(2023,9,19), 0, 1))</f>
        <v>-1</v>
      </c>
      <c r="I222" t="b">
        <f>Data1!F266</f>
        <v>1</v>
      </c>
      <c r="K222" t="str">
        <f>IF(G222 &gt;= 0,
IF(AND(H222 &gt;= 0,E222&lt;&gt;2),
IF(OR(
AND(F222=TRUE,I222=TRUE,E222=0),
AND(F222=TRUE,I222=TRUE,E222=1,C222&lt;&gt;0),
AND(F222=FALSE,E222=1,AND(C222&lt;&gt;0,C222&lt;&gt;1)),
AND(F222=FALSE,E222=0)
),"表示対象","期間後"),
IF(E222=2,
IF(OR(AND(F222=TRUE,OR(C222="",D222&lt;&gt;0)),AND(F222=FALSE,OR(C222=-1,C222=""))),"表示対象(重タスク)","終了済"),"期間後")),"開始前")</f>
        <v>開始前</v>
      </c>
    </row>
    <row r="223" spans="1:11" x14ac:dyDescent="0.4">
      <c r="A223">
        <f>Data1!E267</f>
        <v>1</v>
      </c>
      <c r="B223">
        <f>IFERROR(Data1!G267, "")</f>
        <v>2</v>
      </c>
      <c r="C223" t="str">
        <f>IFERROR(
IF(INDEX(Data2!B:B, MATCH(B223, Data2!D:D, 0))&lt;DATE(2023,9,19), "前",
 IF(INDEX(Data2!B:B, MATCH(B223, Data2!D:D, 0))=DATE(2023,9,19), "同日", "後")),"")</f>
        <v>前</v>
      </c>
      <c r="D223">
        <f>IFERROR(
INDEX(Data2!C:C, MATCH(B223, Data2!D:D, 0)),"")</f>
        <v>1</v>
      </c>
      <c r="E223">
        <f>Data1!A267</f>
        <v>1</v>
      </c>
      <c r="F223" t="b">
        <f>Data1!B267</f>
        <v>1</v>
      </c>
      <c r="G223">
        <f>IF(Data1!C267&lt;DATE(2023,9,19), 1, IF(Data1!C267=DATE(2023,9,19), 0, -1))</f>
        <v>-1</v>
      </c>
      <c r="H223">
        <f>IF(Data1!D267&lt;DATE(2023,9,19), -1, IF(Data1!D267=DATE(2023,9,19), 0, 1))</f>
        <v>-1</v>
      </c>
      <c r="I223" t="b">
        <f>Data1!F267</f>
        <v>0</v>
      </c>
      <c r="K223" t="str">
        <f>IF(G223 &gt;= 0,
IF(AND(H223 &gt;= 0,E223&lt;&gt;2),
IF(OR(
AND(F223=TRUE,I223=TRUE,E223=0),
AND(F223=TRUE,I223=TRUE,E223=1,C223&lt;&gt;0),
AND(F223=FALSE,E223=1,AND(C223&lt;&gt;0,C223&lt;&gt;1)),
AND(F223=FALSE,E223=0)
),"表示対象","期間後"),
IF(E223=2,
IF(OR(AND(F223=TRUE,OR(C223="",D223&lt;&gt;0)),AND(F223=FALSE,OR(C223=-1,C223=""))),"表示対象(重タスク)","終了済"),"期間後")),"開始前")</f>
        <v>開始前</v>
      </c>
    </row>
    <row r="224" spans="1:11" x14ac:dyDescent="0.4">
      <c r="A224">
        <f>Data1!E284</f>
        <v>1</v>
      </c>
      <c r="B224">
        <f>IFERROR(Data1!G284, "")</f>
        <v>2</v>
      </c>
      <c r="C224" t="str">
        <f>IFERROR(
IF(INDEX(Data2!B:B, MATCH(B224, Data2!D:D, 0))&lt;DATE(2023,9,19), "前",
 IF(INDEX(Data2!B:B, MATCH(B224, Data2!D:D, 0))=DATE(2023,9,19), "同日", "後")),"")</f>
        <v>前</v>
      </c>
      <c r="D224">
        <f>IFERROR(
INDEX(Data2!C:C, MATCH(B224, Data2!D:D, 0)),"")</f>
        <v>1</v>
      </c>
      <c r="E224">
        <f>Data1!A284</f>
        <v>1</v>
      </c>
      <c r="F224" t="b">
        <f>Data1!B284</f>
        <v>0</v>
      </c>
      <c r="G224">
        <f>IF(Data1!C284&lt;DATE(2023,9,19), 1, IF(Data1!C284=DATE(2023,9,19), 0, -1))</f>
        <v>-1</v>
      </c>
      <c r="H224">
        <f>IF(Data1!D284&lt;DATE(2023,9,19), -1, IF(Data1!D284=DATE(2023,9,19), 0, 1))</f>
        <v>-1</v>
      </c>
      <c r="I224" t="b">
        <f>Data1!F284</f>
        <v>1</v>
      </c>
      <c r="K224" t="str">
        <f>IF(G224 &gt;= 0,
IF(AND(H224 &gt;= 0,E224&lt;&gt;2),
IF(OR(
AND(F224=TRUE,I224=TRUE,E224=0),
AND(F224=TRUE,I224=TRUE,E224=1,C224&lt;&gt;0),
AND(F224=FALSE,E224=1,AND(C224&lt;&gt;0,C224&lt;&gt;1)),
AND(F224=FALSE,E224=0)
),"表示対象","期間後"),
IF(E224=2,
IF(OR(AND(F224=TRUE,OR(C224="",D224&lt;&gt;0)),AND(F224=FALSE,OR(C224=-1,C224=""))),"表示対象(重タスク)","終了済"),"期間後")),"開始前")</f>
        <v>開始前</v>
      </c>
    </row>
    <row r="225" spans="1:11" x14ac:dyDescent="0.4">
      <c r="A225">
        <f>Data1!E285</f>
        <v>1</v>
      </c>
      <c r="B225">
        <f>IFERROR(Data1!G285, "")</f>
        <v>2</v>
      </c>
      <c r="C225" t="str">
        <f>IFERROR(
IF(INDEX(Data2!B:B, MATCH(B225, Data2!D:D, 0))&lt;DATE(2023,9,19), "前",
 IF(INDEX(Data2!B:B, MATCH(B225, Data2!D:D, 0))=DATE(2023,9,19), "同日", "後")),"")</f>
        <v>前</v>
      </c>
      <c r="D225">
        <f>IFERROR(
INDEX(Data2!C:C, MATCH(B225, Data2!D:D, 0)),"")</f>
        <v>1</v>
      </c>
      <c r="E225">
        <f>Data1!A285</f>
        <v>1</v>
      </c>
      <c r="F225" t="b">
        <f>Data1!B285</f>
        <v>0</v>
      </c>
      <c r="G225">
        <f>IF(Data1!C285&lt;DATE(2023,9,19), 1, IF(Data1!C285=DATE(2023,9,19), 0, -1))</f>
        <v>-1</v>
      </c>
      <c r="H225">
        <f>IF(Data1!D285&lt;DATE(2023,9,19), -1, IF(Data1!D285=DATE(2023,9,19), 0, 1))</f>
        <v>-1</v>
      </c>
      <c r="I225" t="b">
        <f>Data1!F285</f>
        <v>0</v>
      </c>
      <c r="K225" t="str">
        <f>IF(G225 &gt;= 0,
IF(AND(H225 &gt;= 0,E225&lt;&gt;2),
IF(OR(
AND(F225=TRUE,I225=TRUE,E225=0),
AND(F225=TRUE,I225=TRUE,E225=1,C225&lt;&gt;0),
AND(F225=FALSE,E225=1,AND(C225&lt;&gt;0,C225&lt;&gt;1)),
AND(F225=FALSE,E225=0)
),"表示対象","期間後"),
IF(E225=2,
IF(OR(AND(F225=TRUE,OR(C225="",D225&lt;&gt;0)),AND(F225=FALSE,OR(C225=-1,C225=""))),"表示対象(重タスク)","終了済"),"期間後")),"開始前")</f>
        <v>開始前</v>
      </c>
    </row>
    <row r="226" spans="1:11" x14ac:dyDescent="0.4">
      <c r="A226">
        <f>Data1!E302</f>
        <v>1</v>
      </c>
      <c r="B226">
        <f>IFERROR(Data1!G302, "")</f>
        <v>2</v>
      </c>
      <c r="C226" t="str">
        <f>IFERROR(
IF(INDEX(Data2!B:B, MATCH(B226, Data2!D:D, 0))&lt;DATE(2023,9,19), "前",
 IF(INDEX(Data2!B:B, MATCH(B226, Data2!D:D, 0))=DATE(2023,9,19), "同日", "後")),"")</f>
        <v>前</v>
      </c>
      <c r="D226">
        <f>IFERROR(
INDEX(Data2!C:C, MATCH(B226, Data2!D:D, 0)),"")</f>
        <v>1</v>
      </c>
      <c r="E226">
        <f>Data1!A302</f>
        <v>2</v>
      </c>
      <c r="F226" t="b">
        <f>Data1!B302</f>
        <v>1</v>
      </c>
      <c r="G226">
        <f>IF(Data1!C302&lt;DATE(2023,9,19), 1, IF(Data1!C302=DATE(2023,9,19), 0, -1))</f>
        <v>-1</v>
      </c>
      <c r="H226">
        <f>IF(Data1!D302&lt;DATE(2023,9,19), -1, IF(Data1!D302=DATE(2023,9,19), 0, 1))</f>
        <v>-1</v>
      </c>
      <c r="I226" t="b">
        <f>Data1!F302</f>
        <v>1</v>
      </c>
      <c r="K226" t="str">
        <f>IF(G226 &gt;= 0,
IF(AND(H226 &gt;= 0,E226&lt;&gt;2),
IF(OR(
AND(F226=TRUE,I226=TRUE,E226=0),
AND(F226=TRUE,I226=TRUE,E226=1,C226&lt;&gt;0),
AND(F226=FALSE,E226=1,AND(C226&lt;&gt;0,C226&lt;&gt;1)),
AND(F226=FALSE,E226=0)
),"表示対象","期間後"),
IF(E226=2,
IF(OR(AND(F226=TRUE,OR(C226="",D226&lt;&gt;0)),AND(F226=FALSE,OR(C226=-1,C226=""))),"表示対象(重タスク)","終了済"),"期間後")),"開始前")</f>
        <v>開始前</v>
      </c>
    </row>
    <row r="227" spans="1:11" x14ac:dyDescent="0.4">
      <c r="A227">
        <f>Data1!E303</f>
        <v>1</v>
      </c>
      <c r="B227">
        <f>IFERROR(Data1!G303, "")</f>
        <v>2</v>
      </c>
      <c r="C227" t="str">
        <f>IFERROR(
IF(INDEX(Data2!B:B, MATCH(B227, Data2!D:D, 0))&lt;DATE(2023,9,19), "前",
 IF(INDEX(Data2!B:B, MATCH(B227, Data2!D:D, 0))=DATE(2023,9,19), "同日", "後")),"")</f>
        <v>前</v>
      </c>
      <c r="D227">
        <f>IFERROR(
INDEX(Data2!C:C, MATCH(B227, Data2!D:D, 0)),"")</f>
        <v>1</v>
      </c>
      <c r="E227">
        <f>Data1!A303</f>
        <v>2</v>
      </c>
      <c r="F227" t="b">
        <f>Data1!B303</f>
        <v>1</v>
      </c>
      <c r="G227">
        <f>IF(Data1!C303&lt;DATE(2023,9,19), 1, IF(Data1!C303=DATE(2023,9,19), 0, -1))</f>
        <v>-1</v>
      </c>
      <c r="H227">
        <f>IF(Data1!D303&lt;DATE(2023,9,19), -1, IF(Data1!D303=DATE(2023,9,19), 0, 1))</f>
        <v>-1</v>
      </c>
      <c r="I227" t="b">
        <f>Data1!F303</f>
        <v>0</v>
      </c>
      <c r="K227" t="str">
        <f>IF(G227 &gt;= 0,
IF(AND(H227 &gt;= 0,E227&lt;&gt;2),
IF(OR(
AND(F227=TRUE,I227=TRUE,E227=0),
AND(F227=TRUE,I227=TRUE,E227=1,C227&lt;&gt;0),
AND(F227=FALSE,E227=1,AND(C227&lt;&gt;0,C227&lt;&gt;1)),
AND(F227=FALSE,E227=0)
),"表示対象","期間後"),
IF(E227=2,
IF(OR(AND(F227=TRUE,OR(C227="",D227&lt;&gt;0)),AND(F227=FALSE,OR(C227=-1,C227=""))),"表示対象(重タスク)","終了済"),"期間後")),"開始前")</f>
        <v>開始前</v>
      </c>
    </row>
    <row r="228" spans="1:11" x14ac:dyDescent="0.4">
      <c r="A228">
        <f>Data1!E320</f>
        <v>1</v>
      </c>
      <c r="B228">
        <f>IFERROR(Data1!G320, "")</f>
        <v>2</v>
      </c>
      <c r="C228" t="str">
        <f>IFERROR(
IF(INDEX(Data2!B:B, MATCH(B228, Data2!D:D, 0))&lt;DATE(2023,9,19), "前",
 IF(INDEX(Data2!B:B, MATCH(B228, Data2!D:D, 0))=DATE(2023,9,19), "同日", "後")),"")</f>
        <v>前</v>
      </c>
      <c r="D228">
        <f>IFERROR(
INDEX(Data2!C:C, MATCH(B228, Data2!D:D, 0)),"")</f>
        <v>1</v>
      </c>
      <c r="E228">
        <f>Data1!A320</f>
        <v>2</v>
      </c>
      <c r="F228" t="b">
        <f>Data1!B320</f>
        <v>0</v>
      </c>
      <c r="G228">
        <f>IF(Data1!C320&lt;DATE(2023,9,19), 1, IF(Data1!C320=DATE(2023,9,19), 0, -1))</f>
        <v>-1</v>
      </c>
      <c r="H228">
        <f>IF(Data1!D320&lt;DATE(2023,9,19), -1, IF(Data1!D320=DATE(2023,9,19), 0, 1))</f>
        <v>-1</v>
      </c>
      <c r="I228" t="b">
        <f>Data1!F320</f>
        <v>1</v>
      </c>
      <c r="K228" t="str">
        <f>IF(G228 &gt;= 0,
IF(AND(H228 &gt;= 0,E228&lt;&gt;2),
IF(OR(
AND(F228=TRUE,I228=TRUE,E228=0),
AND(F228=TRUE,I228=TRUE,E228=1,C228&lt;&gt;0),
AND(F228=FALSE,E228=1,AND(C228&lt;&gt;0,C228&lt;&gt;1)),
AND(F228=FALSE,E228=0)
),"表示対象","期間後"),
IF(E228=2,
IF(OR(AND(F228=TRUE,OR(C228="",D228&lt;&gt;0)),AND(F228=FALSE,OR(C228=-1,C228=""))),"表示対象(重タスク)","終了済"),"期間後")),"開始前")</f>
        <v>開始前</v>
      </c>
    </row>
    <row r="229" spans="1:11" x14ac:dyDescent="0.4">
      <c r="A229">
        <f>Data1!E321</f>
        <v>1</v>
      </c>
      <c r="B229">
        <f>IFERROR(Data1!G321, "")</f>
        <v>2</v>
      </c>
      <c r="C229" t="str">
        <f>IFERROR(
IF(INDEX(Data2!B:B, MATCH(B229, Data2!D:D, 0))&lt;DATE(2023,9,19), "前",
 IF(INDEX(Data2!B:B, MATCH(B229, Data2!D:D, 0))=DATE(2023,9,19), "同日", "後")),"")</f>
        <v>前</v>
      </c>
      <c r="D229">
        <f>IFERROR(
INDEX(Data2!C:C, MATCH(B229, Data2!D:D, 0)),"")</f>
        <v>1</v>
      </c>
      <c r="E229">
        <f>Data1!A321</f>
        <v>2</v>
      </c>
      <c r="F229" t="b">
        <f>Data1!B321</f>
        <v>0</v>
      </c>
      <c r="G229">
        <f>IF(Data1!C321&lt;DATE(2023,9,19), 1, IF(Data1!C321=DATE(2023,9,19), 0, -1))</f>
        <v>-1</v>
      </c>
      <c r="H229">
        <f>IF(Data1!D321&lt;DATE(2023,9,19), -1, IF(Data1!D321=DATE(2023,9,19), 0, 1))</f>
        <v>-1</v>
      </c>
      <c r="I229" t="b">
        <f>Data1!F321</f>
        <v>0</v>
      </c>
      <c r="K229" t="str">
        <f>IF(G229 &gt;= 0,
IF(AND(H229 &gt;= 0,E229&lt;&gt;2),
IF(OR(
AND(F229=TRUE,I229=TRUE,E229=0),
AND(F229=TRUE,I229=TRUE,E229=1,C229&lt;&gt;0),
AND(F229=FALSE,E229=1,AND(C229&lt;&gt;0,C229&lt;&gt;1)),
AND(F229=FALSE,E229=0)
),"表示対象","期間後"),
IF(E229=2,
IF(OR(AND(F229=TRUE,OR(C229="",D229&lt;&gt;0)),AND(F229=FALSE,OR(C229=-1,C229=""))),"表示対象(重タスク)","終了済"),"期間後")),"開始前")</f>
        <v>開始前</v>
      </c>
    </row>
    <row r="230" spans="1:11" x14ac:dyDescent="0.4">
      <c r="A230">
        <f>Data1!E232</f>
        <v>1</v>
      </c>
      <c r="B230">
        <f>IFERROR(Data1!G232, "")</f>
        <v>2</v>
      </c>
      <c r="C230" t="str">
        <f>IFERROR(
IF(INDEX(Data2!B:B, MATCH(B230, Data2!D:D, 0))&lt;DATE(2023,9,19), "前",
 IF(INDEX(Data2!B:B, MATCH(B230, Data2!D:D, 0))=DATE(2023,9,19), "同日", "後")),"")</f>
        <v>前</v>
      </c>
      <c r="D230">
        <f>IFERROR(
INDEX(Data2!C:C, MATCH(B230, Data2!D:D, 0)),"")</f>
        <v>1</v>
      </c>
      <c r="E230">
        <f>Data1!A232</f>
        <v>0</v>
      </c>
      <c r="F230" t="b">
        <f>Data1!B232</f>
        <v>1</v>
      </c>
      <c r="G230">
        <f>IF(Data1!C232&lt;DATE(2023,9,19), 1, IF(Data1!C232=DATE(2023,9,19), 0, -1))</f>
        <v>-1</v>
      </c>
      <c r="H230">
        <f>IF(Data1!D232&lt;DATE(2023,9,19), -1, IF(Data1!D232=DATE(2023,9,19), 0, 1))</f>
        <v>0</v>
      </c>
      <c r="I230" t="b">
        <f>Data1!F232</f>
        <v>1</v>
      </c>
      <c r="K230" t="str">
        <f>IF(G230 &gt;= 0,
IF(AND(H230 &gt;= 0,E230&lt;&gt;2),
IF(OR(
AND(F230=TRUE,I230=TRUE,E230=0),
AND(F230=TRUE,I230=TRUE,E230=1,C230&lt;&gt;0),
AND(F230=FALSE,E230=1,AND(C230&lt;&gt;0,C230&lt;&gt;1)),
AND(F230=FALSE,E230=0)
),"表示対象","期間後"),
IF(E230=2,
IF(OR(AND(F230=TRUE,OR(C230="",D230&lt;&gt;0)),AND(F230=FALSE,OR(C230=-1,C230=""))),"表示対象(重タスク)","終了済"),"期間後")),"開始前")</f>
        <v>開始前</v>
      </c>
    </row>
    <row r="231" spans="1:11" x14ac:dyDescent="0.4">
      <c r="A231">
        <f>Data1!E233</f>
        <v>1</v>
      </c>
      <c r="B231">
        <f>IFERROR(Data1!G233, "")</f>
        <v>2</v>
      </c>
      <c r="C231" t="str">
        <f>IFERROR(
IF(INDEX(Data2!B:B, MATCH(B231, Data2!D:D, 0))&lt;DATE(2023,9,19), "前",
 IF(INDEX(Data2!B:B, MATCH(B231, Data2!D:D, 0))=DATE(2023,9,19), "同日", "後")),"")</f>
        <v>前</v>
      </c>
      <c r="D231">
        <f>IFERROR(
INDEX(Data2!C:C, MATCH(B231, Data2!D:D, 0)),"")</f>
        <v>1</v>
      </c>
      <c r="E231">
        <f>Data1!A233</f>
        <v>0</v>
      </c>
      <c r="F231" t="b">
        <f>Data1!B233</f>
        <v>1</v>
      </c>
      <c r="G231">
        <f>IF(Data1!C233&lt;DATE(2023,9,19), 1, IF(Data1!C233=DATE(2023,9,19), 0, -1))</f>
        <v>-1</v>
      </c>
      <c r="H231">
        <f>IF(Data1!D233&lt;DATE(2023,9,19), -1, IF(Data1!D233=DATE(2023,9,19), 0, 1))</f>
        <v>0</v>
      </c>
      <c r="I231" t="b">
        <f>Data1!F233</f>
        <v>0</v>
      </c>
      <c r="K231" t="str">
        <f>IF(G231 &gt;= 0,
IF(AND(H231 &gt;= 0,E231&lt;&gt;2),
IF(OR(
AND(F231=TRUE,I231=TRUE,E231=0),
AND(F231=TRUE,I231=TRUE,E231=1,C231&lt;&gt;0),
AND(F231=FALSE,E231=1,AND(C231&lt;&gt;0,C231&lt;&gt;1)),
AND(F231=FALSE,E231=0)
),"表示対象","期間後"),
IF(E231=2,
IF(OR(AND(F231=TRUE,OR(C231="",D231&lt;&gt;0)),AND(F231=FALSE,OR(C231=-1,C231=""))),"表示対象(重タスク)","終了済"),"期間後")),"開始前")</f>
        <v>開始前</v>
      </c>
    </row>
    <row r="232" spans="1:11" x14ac:dyDescent="0.4">
      <c r="A232">
        <f>Data1!E250</f>
        <v>1</v>
      </c>
      <c r="B232">
        <f>IFERROR(Data1!G250, "")</f>
        <v>2</v>
      </c>
      <c r="C232" t="str">
        <f>IFERROR(
IF(INDEX(Data2!B:B, MATCH(B232, Data2!D:D, 0))&lt;DATE(2023,9,19), "前",
 IF(INDEX(Data2!B:B, MATCH(B232, Data2!D:D, 0))=DATE(2023,9,19), "同日", "後")),"")</f>
        <v>前</v>
      </c>
      <c r="D232">
        <f>IFERROR(
INDEX(Data2!C:C, MATCH(B232, Data2!D:D, 0)),"")</f>
        <v>1</v>
      </c>
      <c r="E232">
        <f>Data1!A250</f>
        <v>0</v>
      </c>
      <c r="F232" t="b">
        <f>Data1!B250</f>
        <v>0</v>
      </c>
      <c r="G232">
        <f>IF(Data1!C250&lt;DATE(2023,9,19), 1, IF(Data1!C250=DATE(2023,9,19), 0, -1))</f>
        <v>-1</v>
      </c>
      <c r="H232">
        <f>IF(Data1!D250&lt;DATE(2023,9,19), -1, IF(Data1!D250=DATE(2023,9,19), 0, 1))</f>
        <v>0</v>
      </c>
      <c r="I232" t="b">
        <f>Data1!F250</f>
        <v>1</v>
      </c>
      <c r="K232" t="str">
        <f>IF(G232 &gt;= 0,
IF(AND(H232 &gt;= 0,E232&lt;&gt;2),
IF(OR(
AND(F232=TRUE,I232=TRUE,E232=0),
AND(F232=TRUE,I232=TRUE,E232=1,C232&lt;&gt;0),
AND(F232=FALSE,E232=1,AND(C232&lt;&gt;0,C232&lt;&gt;1)),
AND(F232=FALSE,E232=0)
),"表示対象","期間後"),
IF(E232=2,
IF(OR(AND(F232=TRUE,OR(C232="",D232&lt;&gt;0)),AND(F232=FALSE,OR(C232=-1,C232=""))),"表示対象(重タスク)","終了済"),"期間後")),"開始前")</f>
        <v>開始前</v>
      </c>
    </row>
    <row r="233" spans="1:11" x14ac:dyDescent="0.4">
      <c r="A233">
        <f>Data1!E251</f>
        <v>1</v>
      </c>
      <c r="B233">
        <f>IFERROR(Data1!G251, "")</f>
        <v>2</v>
      </c>
      <c r="C233" t="str">
        <f>IFERROR(
IF(INDEX(Data2!B:B, MATCH(B233, Data2!D:D, 0))&lt;DATE(2023,9,19), "前",
 IF(INDEX(Data2!B:B, MATCH(B233, Data2!D:D, 0))=DATE(2023,9,19), "同日", "後")),"")</f>
        <v>前</v>
      </c>
      <c r="D233">
        <f>IFERROR(
INDEX(Data2!C:C, MATCH(B233, Data2!D:D, 0)),"")</f>
        <v>1</v>
      </c>
      <c r="E233">
        <f>Data1!A251</f>
        <v>0</v>
      </c>
      <c r="F233" t="b">
        <f>Data1!B251</f>
        <v>0</v>
      </c>
      <c r="G233">
        <f>IF(Data1!C251&lt;DATE(2023,9,19), 1, IF(Data1!C251=DATE(2023,9,19), 0, -1))</f>
        <v>-1</v>
      </c>
      <c r="H233">
        <f>IF(Data1!D251&lt;DATE(2023,9,19), -1, IF(Data1!D251=DATE(2023,9,19), 0, 1))</f>
        <v>0</v>
      </c>
      <c r="I233" t="b">
        <f>Data1!F251</f>
        <v>0</v>
      </c>
      <c r="K233" t="str">
        <f>IF(G233 &gt;= 0,
IF(AND(H233 &gt;= 0,E233&lt;&gt;2),
IF(OR(
AND(F233=TRUE,I233=TRUE,E233=0),
AND(F233=TRUE,I233=TRUE,E233=1,C233&lt;&gt;0),
AND(F233=FALSE,E233=1,AND(C233&lt;&gt;0,C233&lt;&gt;1)),
AND(F233=FALSE,E233=0)
),"表示対象","期間後"),
IF(E233=2,
IF(OR(AND(F233=TRUE,OR(C233="",D233&lt;&gt;0)),AND(F233=FALSE,OR(C233=-1,C233=""))),"表示対象(重タスク)","終了済"),"期間後")),"開始前")</f>
        <v>開始前</v>
      </c>
    </row>
    <row r="234" spans="1:11" x14ac:dyDescent="0.4">
      <c r="A234">
        <f>Data1!E268</f>
        <v>1</v>
      </c>
      <c r="B234">
        <f>IFERROR(Data1!G268, "")</f>
        <v>2</v>
      </c>
      <c r="C234" t="str">
        <f>IFERROR(
IF(INDEX(Data2!B:B, MATCH(B234, Data2!D:D, 0))&lt;DATE(2023,9,19), "前",
 IF(INDEX(Data2!B:B, MATCH(B234, Data2!D:D, 0))=DATE(2023,9,19), "同日", "後")),"")</f>
        <v>前</v>
      </c>
      <c r="D234">
        <f>IFERROR(
INDEX(Data2!C:C, MATCH(B234, Data2!D:D, 0)),"")</f>
        <v>1</v>
      </c>
      <c r="E234">
        <f>Data1!A268</f>
        <v>1</v>
      </c>
      <c r="F234" t="b">
        <f>Data1!B268</f>
        <v>1</v>
      </c>
      <c r="G234">
        <f>IF(Data1!C268&lt;DATE(2023,9,19), 1, IF(Data1!C268=DATE(2023,9,19), 0, -1))</f>
        <v>-1</v>
      </c>
      <c r="H234">
        <f>IF(Data1!D268&lt;DATE(2023,9,19), -1, IF(Data1!D268=DATE(2023,9,19), 0, 1))</f>
        <v>0</v>
      </c>
      <c r="I234" t="b">
        <f>Data1!F268</f>
        <v>1</v>
      </c>
      <c r="K234" t="str">
        <f>IF(G234 &gt;= 0,
IF(AND(H234 &gt;= 0,E234&lt;&gt;2),
IF(OR(
AND(F234=TRUE,I234=TRUE,E234=0),
AND(F234=TRUE,I234=TRUE,E234=1,C234&lt;&gt;0),
AND(F234=FALSE,E234=1,AND(C234&lt;&gt;0,C234&lt;&gt;1)),
AND(F234=FALSE,E234=0)
),"表示対象","期間後"),
IF(E234=2,
IF(OR(AND(F234=TRUE,OR(C234="",D234&lt;&gt;0)),AND(F234=FALSE,OR(C234=-1,C234=""))),"表示対象(重タスク)","終了済"),"期間後")),"開始前")</f>
        <v>開始前</v>
      </c>
    </row>
    <row r="235" spans="1:11" x14ac:dyDescent="0.4">
      <c r="A235">
        <f>Data1!E269</f>
        <v>1</v>
      </c>
      <c r="B235">
        <f>IFERROR(Data1!G269, "")</f>
        <v>2</v>
      </c>
      <c r="C235" t="str">
        <f>IFERROR(
IF(INDEX(Data2!B:B, MATCH(B235, Data2!D:D, 0))&lt;DATE(2023,9,19), "前",
 IF(INDEX(Data2!B:B, MATCH(B235, Data2!D:D, 0))=DATE(2023,9,19), "同日", "後")),"")</f>
        <v>前</v>
      </c>
      <c r="D235">
        <f>IFERROR(
INDEX(Data2!C:C, MATCH(B235, Data2!D:D, 0)),"")</f>
        <v>1</v>
      </c>
      <c r="E235">
        <f>Data1!A269</f>
        <v>1</v>
      </c>
      <c r="F235" t="b">
        <f>Data1!B269</f>
        <v>1</v>
      </c>
      <c r="G235">
        <f>IF(Data1!C269&lt;DATE(2023,9,19), 1, IF(Data1!C269=DATE(2023,9,19), 0, -1))</f>
        <v>-1</v>
      </c>
      <c r="H235">
        <f>IF(Data1!D269&lt;DATE(2023,9,19), -1, IF(Data1!D269=DATE(2023,9,19), 0, 1))</f>
        <v>0</v>
      </c>
      <c r="I235" t="b">
        <f>Data1!F269</f>
        <v>0</v>
      </c>
      <c r="K235" t="str">
        <f>IF(G235 &gt;= 0,
IF(AND(H235 &gt;= 0,E235&lt;&gt;2),
IF(OR(
AND(F235=TRUE,I235=TRUE,E235=0),
AND(F235=TRUE,I235=TRUE,E235=1,C235&lt;&gt;0),
AND(F235=FALSE,E235=1,AND(C235&lt;&gt;0,C235&lt;&gt;1)),
AND(F235=FALSE,E235=0)
),"表示対象","期間後"),
IF(E235=2,
IF(OR(AND(F235=TRUE,OR(C235="",D235&lt;&gt;0)),AND(F235=FALSE,OR(C235=-1,C235=""))),"表示対象(重タスク)","終了済"),"期間後")),"開始前")</f>
        <v>開始前</v>
      </c>
    </row>
    <row r="236" spans="1:11" x14ac:dyDescent="0.4">
      <c r="A236">
        <f>Data1!E286</f>
        <v>1</v>
      </c>
      <c r="B236">
        <f>IFERROR(Data1!G286, "")</f>
        <v>2</v>
      </c>
      <c r="C236" t="str">
        <f>IFERROR(
IF(INDEX(Data2!B:B, MATCH(B236, Data2!D:D, 0))&lt;DATE(2023,9,19), "前",
 IF(INDEX(Data2!B:B, MATCH(B236, Data2!D:D, 0))=DATE(2023,9,19), "同日", "後")),"")</f>
        <v>前</v>
      </c>
      <c r="D236">
        <f>IFERROR(
INDEX(Data2!C:C, MATCH(B236, Data2!D:D, 0)),"")</f>
        <v>1</v>
      </c>
      <c r="E236">
        <f>Data1!A286</f>
        <v>1</v>
      </c>
      <c r="F236" t="b">
        <f>Data1!B286</f>
        <v>0</v>
      </c>
      <c r="G236">
        <f>IF(Data1!C286&lt;DATE(2023,9,19), 1, IF(Data1!C286=DATE(2023,9,19), 0, -1))</f>
        <v>-1</v>
      </c>
      <c r="H236">
        <f>IF(Data1!D286&lt;DATE(2023,9,19), -1, IF(Data1!D286=DATE(2023,9,19), 0, 1))</f>
        <v>0</v>
      </c>
      <c r="I236" t="b">
        <f>Data1!F286</f>
        <v>1</v>
      </c>
      <c r="K236" t="str">
        <f>IF(G236 &gt;= 0,
IF(AND(H236 &gt;= 0,E236&lt;&gt;2),
IF(OR(
AND(F236=TRUE,I236=TRUE,E236=0),
AND(F236=TRUE,I236=TRUE,E236=1,C236&lt;&gt;0),
AND(F236=FALSE,E236=1,AND(C236&lt;&gt;0,C236&lt;&gt;1)),
AND(F236=FALSE,E236=0)
),"表示対象","期間後"),
IF(E236=2,
IF(OR(AND(F236=TRUE,OR(C236="",D236&lt;&gt;0)),AND(F236=FALSE,OR(C236=-1,C236=""))),"表示対象(重タスク)","終了済"),"期間後")),"開始前")</f>
        <v>開始前</v>
      </c>
    </row>
    <row r="237" spans="1:11" x14ac:dyDescent="0.4">
      <c r="A237">
        <f>Data1!E287</f>
        <v>1</v>
      </c>
      <c r="B237">
        <f>IFERROR(Data1!G287, "")</f>
        <v>2</v>
      </c>
      <c r="C237" t="str">
        <f>IFERROR(
IF(INDEX(Data2!B:B, MATCH(B237, Data2!D:D, 0))&lt;DATE(2023,9,19), "前",
 IF(INDEX(Data2!B:B, MATCH(B237, Data2!D:D, 0))=DATE(2023,9,19), "同日", "後")),"")</f>
        <v>前</v>
      </c>
      <c r="D237">
        <f>IFERROR(
INDEX(Data2!C:C, MATCH(B237, Data2!D:D, 0)),"")</f>
        <v>1</v>
      </c>
      <c r="E237">
        <f>Data1!A287</f>
        <v>1</v>
      </c>
      <c r="F237" t="b">
        <f>Data1!B287</f>
        <v>0</v>
      </c>
      <c r="G237">
        <f>IF(Data1!C287&lt;DATE(2023,9,19), 1, IF(Data1!C287=DATE(2023,9,19), 0, -1))</f>
        <v>-1</v>
      </c>
      <c r="H237">
        <f>IF(Data1!D287&lt;DATE(2023,9,19), -1, IF(Data1!D287=DATE(2023,9,19), 0, 1))</f>
        <v>0</v>
      </c>
      <c r="I237" t="b">
        <f>Data1!F287</f>
        <v>0</v>
      </c>
      <c r="K237" t="str">
        <f>IF(G237 &gt;= 0,
IF(AND(H237 &gt;= 0,E237&lt;&gt;2),
IF(OR(
AND(F237=TRUE,I237=TRUE,E237=0),
AND(F237=TRUE,I237=TRUE,E237=1,C237&lt;&gt;0),
AND(F237=FALSE,E237=1,AND(C237&lt;&gt;0,C237&lt;&gt;1)),
AND(F237=FALSE,E237=0)
),"表示対象","期間後"),
IF(E237=2,
IF(OR(AND(F237=TRUE,OR(C237="",D237&lt;&gt;0)),AND(F237=FALSE,OR(C237=-1,C237=""))),"表示対象(重タスク)","終了済"),"期間後")),"開始前")</f>
        <v>開始前</v>
      </c>
    </row>
    <row r="238" spans="1:11" x14ac:dyDescent="0.4">
      <c r="A238">
        <f>Data1!E304</f>
        <v>1</v>
      </c>
      <c r="B238">
        <f>IFERROR(Data1!G304, "")</f>
        <v>2</v>
      </c>
      <c r="C238" t="str">
        <f>IFERROR(
IF(INDEX(Data2!B:B, MATCH(B238, Data2!D:D, 0))&lt;DATE(2023,9,19), "前",
 IF(INDEX(Data2!B:B, MATCH(B238, Data2!D:D, 0))=DATE(2023,9,19), "同日", "後")),"")</f>
        <v>前</v>
      </c>
      <c r="D238">
        <f>IFERROR(
INDEX(Data2!C:C, MATCH(B238, Data2!D:D, 0)),"")</f>
        <v>1</v>
      </c>
      <c r="E238">
        <f>Data1!A304</f>
        <v>2</v>
      </c>
      <c r="F238" t="b">
        <f>Data1!B304</f>
        <v>1</v>
      </c>
      <c r="G238">
        <f>IF(Data1!C304&lt;DATE(2023,9,19), 1, IF(Data1!C304=DATE(2023,9,19), 0, -1))</f>
        <v>-1</v>
      </c>
      <c r="H238">
        <f>IF(Data1!D304&lt;DATE(2023,9,19), -1, IF(Data1!D304=DATE(2023,9,19), 0, 1))</f>
        <v>0</v>
      </c>
      <c r="I238" t="b">
        <f>Data1!F304</f>
        <v>1</v>
      </c>
      <c r="K238" t="str">
        <f>IF(G238 &gt;= 0,
IF(AND(H238 &gt;= 0,E238&lt;&gt;2),
IF(OR(
AND(F238=TRUE,I238=TRUE,E238=0),
AND(F238=TRUE,I238=TRUE,E238=1,C238&lt;&gt;0),
AND(F238=FALSE,E238=1,AND(C238&lt;&gt;0,C238&lt;&gt;1)),
AND(F238=FALSE,E238=0)
),"表示対象","期間後"),
IF(E238=2,
IF(OR(AND(F238=TRUE,OR(C238="",D238&lt;&gt;0)),AND(F238=FALSE,OR(C238=-1,C238=""))),"表示対象(重タスク)","終了済"),"期間後")),"開始前")</f>
        <v>開始前</v>
      </c>
    </row>
    <row r="239" spans="1:11" x14ac:dyDescent="0.4">
      <c r="A239">
        <f>Data1!E305</f>
        <v>1</v>
      </c>
      <c r="B239">
        <f>IFERROR(Data1!G305, "")</f>
        <v>2</v>
      </c>
      <c r="C239" t="str">
        <f>IFERROR(
IF(INDEX(Data2!B:B, MATCH(B239, Data2!D:D, 0))&lt;DATE(2023,9,19), "前",
 IF(INDEX(Data2!B:B, MATCH(B239, Data2!D:D, 0))=DATE(2023,9,19), "同日", "後")),"")</f>
        <v>前</v>
      </c>
      <c r="D239">
        <f>IFERROR(
INDEX(Data2!C:C, MATCH(B239, Data2!D:D, 0)),"")</f>
        <v>1</v>
      </c>
      <c r="E239">
        <f>Data1!A305</f>
        <v>2</v>
      </c>
      <c r="F239" t="b">
        <f>Data1!B305</f>
        <v>1</v>
      </c>
      <c r="G239">
        <f>IF(Data1!C305&lt;DATE(2023,9,19), 1, IF(Data1!C305=DATE(2023,9,19), 0, -1))</f>
        <v>-1</v>
      </c>
      <c r="H239">
        <f>IF(Data1!D305&lt;DATE(2023,9,19), -1, IF(Data1!D305=DATE(2023,9,19), 0, 1))</f>
        <v>0</v>
      </c>
      <c r="I239" t="b">
        <f>Data1!F305</f>
        <v>0</v>
      </c>
      <c r="K239" t="str">
        <f>IF(G239 &gt;= 0,
IF(AND(H239 &gt;= 0,E239&lt;&gt;2),
IF(OR(
AND(F239=TRUE,I239=TRUE,E239=0),
AND(F239=TRUE,I239=TRUE,E239=1,C239&lt;&gt;0),
AND(F239=FALSE,E239=1,AND(C239&lt;&gt;0,C239&lt;&gt;1)),
AND(F239=FALSE,E239=0)
),"表示対象","期間後"),
IF(E239=2,
IF(OR(AND(F239=TRUE,OR(C239="",D239&lt;&gt;0)),AND(F239=FALSE,OR(C239=-1,C239=""))),"表示対象(重タスク)","終了済"),"期間後")),"開始前")</f>
        <v>開始前</v>
      </c>
    </row>
    <row r="240" spans="1:11" x14ac:dyDescent="0.4">
      <c r="A240">
        <f>Data1!E322</f>
        <v>1</v>
      </c>
      <c r="B240">
        <f>IFERROR(Data1!G322, "")</f>
        <v>2</v>
      </c>
      <c r="C240" t="str">
        <f>IFERROR(
IF(INDEX(Data2!B:B, MATCH(B240, Data2!D:D, 0))&lt;DATE(2023,9,19), "前",
 IF(INDEX(Data2!B:B, MATCH(B240, Data2!D:D, 0))=DATE(2023,9,19), "同日", "後")),"")</f>
        <v>前</v>
      </c>
      <c r="D240">
        <f>IFERROR(
INDEX(Data2!C:C, MATCH(B240, Data2!D:D, 0)),"")</f>
        <v>1</v>
      </c>
      <c r="E240">
        <f>Data1!A322</f>
        <v>2</v>
      </c>
      <c r="F240" t="b">
        <f>Data1!B322</f>
        <v>0</v>
      </c>
      <c r="G240">
        <f>IF(Data1!C322&lt;DATE(2023,9,19), 1, IF(Data1!C322=DATE(2023,9,19), 0, -1))</f>
        <v>-1</v>
      </c>
      <c r="H240">
        <f>IF(Data1!D322&lt;DATE(2023,9,19), -1, IF(Data1!D322=DATE(2023,9,19), 0, 1))</f>
        <v>0</v>
      </c>
      <c r="I240" t="b">
        <f>Data1!F322</f>
        <v>1</v>
      </c>
      <c r="K240" t="str">
        <f>IF(G240 &gt;= 0,
IF(AND(H240 &gt;= 0,E240&lt;&gt;2),
IF(OR(
AND(F240=TRUE,I240=TRUE,E240=0),
AND(F240=TRUE,I240=TRUE,E240=1,C240&lt;&gt;0),
AND(F240=FALSE,E240=1,AND(C240&lt;&gt;0,C240&lt;&gt;1)),
AND(F240=FALSE,E240=0)
),"表示対象","期間後"),
IF(E240=2,
IF(OR(AND(F240=TRUE,OR(C240="",D240&lt;&gt;0)),AND(F240=FALSE,OR(C240=-1,C240=""))),"表示対象(重タスク)","終了済"),"期間後")),"開始前")</f>
        <v>開始前</v>
      </c>
    </row>
    <row r="241" spans="1:11" x14ac:dyDescent="0.4">
      <c r="A241">
        <f>Data1!E323</f>
        <v>1</v>
      </c>
      <c r="B241">
        <f>IFERROR(Data1!G323, "")</f>
        <v>2</v>
      </c>
      <c r="C241" t="str">
        <f>IFERROR(
IF(INDEX(Data2!B:B, MATCH(B241, Data2!D:D, 0))&lt;DATE(2023,9,19), "前",
 IF(INDEX(Data2!B:B, MATCH(B241, Data2!D:D, 0))=DATE(2023,9,19), "同日", "後")),"")</f>
        <v>前</v>
      </c>
      <c r="D241">
        <f>IFERROR(
INDEX(Data2!C:C, MATCH(B241, Data2!D:D, 0)),"")</f>
        <v>1</v>
      </c>
      <c r="E241">
        <f>Data1!A323</f>
        <v>2</v>
      </c>
      <c r="F241" t="b">
        <f>Data1!B323</f>
        <v>0</v>
      </c>
      <c r="G241">
        <f>IF(Data1!C323&lt;DATE(2023,9,19), 1, IF(Data1!C323=DATE(2023,9,19), 0, -1))</f>
        <v>-1</v>
      </c>
      <c r="H241">
        <f>IF(Data1!D323&lt;DATE(2023,9,19), -1, IF(Data1!D323=DATE(2023,9,19), 0, 1))</f>
        <v>0</v>
      </c>
      <c r="I241" t="b">
        <f>Data1!F323</f>
        <v>0</v>
      </c>
      <c r="K241" t="str">
        <f>IF(G241 &gt;= 0,
IF(AND(H241 &gt;= 0,E241&lt;&gt;2),
IF(OR(
AND(F241=TRUE,I241=TRUE,E241=0),
AND(F241=TRUE,I241=TRUE,E241=1,C241&lt;&gt;0),
AND(F241=FALSE,E241=1,AND(C241&lt;&gt;0,C241&lt;&gt;1)),
AND(F241=FALSE,E241=0)
),"表示対象","期間後"),
IF(E241=2,
IF(OR(AND(F241=TRUE,OR(C241="",D241&lt;&gt;0)),AND(F241=FALSE,OR(C241=-1,C241=""))),"表示対象(重タスク)","終了済"),"期間後")),"開始前")</f>
        <v>開始前</v>
      </c>
    </row>
    <row r="242" spans="1:11" x14ac:dyDescent="0.4">
      <c r="A242">
        <f>Data1!E234</f>
        <v>1</v>
      </c>
      <c r="B242">
        <f>IFERROR(Data1!G234, "")</f>
        <v>2</v>
      </c>
      <c r="C242" t="str">
        <f>IFERROR(
IF(INDEX(Data2!B:B, MATCH(B242, Data2!D:D, 0))&lt;DATE(2023,9,19), "前",
 IF(INDEX(Data2!B:B, MATCH(B242, Data2!D:D, 0))=DATE(2023,9,19), "同日", "後")),"")</f>
        <v>前</v>
      </c>
      <c r="D242">
        <f>IFERROR(
INDEX(Data2!C:C, MATCH(B242, Data2!D:D, 0)),"")</f>
        <v>1</v>
      </c>
      <c r="E242">
        <f>Data1!A234</f>
        <v>0</v>
      </c>
      <c r="F242" t="b">
        <f>Data1!B234</f>
        <v>1</v>
      </c>
      <c r="G242">
        <f>IF(Data1!C234&lt;DATE(2023,9,19), 1, IF(Data1!C234=DATE(2023,9,19), 0, -1))</f>
        <v>-1</v>
      </c>
      <c r="H242">
        <f>IF(Data1!D234&lt;DATE(2023,9,19), -1, IF(Data1!D234=DATE(2023,9,19), 0, 1))</f>
        <v>1</v>
      </c>
      <c r="I242" t="b">
        <f>Data1!F234</f>
        <v>1</v>
      </c>
      <c r="K242" t="str">
        <f>IF(G242 &gt;= 0,
IF(AND(H242 &gt;= 0,E242&lt;&gt;2),
IF(OR(
AND(F242=TRUE,I242=TRUE,E242=0),
AND(F242=TRUE,I242=TRUE,E242=1,C242&lt;&gt;0),
AND(F242=FALSE,E242=1,AND(C242&lt;&gt;0,C242&lt;&gt;1)),
AND(F242=FALSE,E242=0)
),"表示対象","期間後"),
IF(E242=2,
IF(OR(AND(F242=TRUE,OR(C242="",D242&lt;&gt;0)),AND(F242=FALSE,OR(C242=-1,C242=""))),"表示対象(重タスク)","終了済"),"期間後")),"開始前")</f>
        <v>開始前</v>
      </c>
    </row>
    <row r="243" spans="1:11" x14ac:dyDescent="0.4">
      <c r="A243">
        <f>Data1!E235</f>
        <v>1</v>
      </c>
      <c r="B243">
        <f>IFERROR(Data1!G235, "")</f>
        <v>2</v>
      </c>
      <c r="C243" t="str">
        <f>IFERROR(
IF(INDEX(Data2!B:B, MATCH(B243, Data2!D:D, 0))&lt;DATE(2023,9,19), "前",
 IF(INDEX(Data2!B:B, MATCH(B243, Data2!D:D, 0))=DATE(2023,9,19), "同日", "後")),"")</f>
        <v>前</v>
      </c>
      <c r="D243">
        <f>IFERROR(
INDEX(Data2!C:C, MATCH(B243, Data2!D:D, 0)),"")</f>
        <v>1</v>
      </c>
      <c r="E243">
        <f>Data1!A235</f>
        <v>0</v>
      </c>
      <c r="F243" t="b">
        <f>Data1!B235</f>
        <v>1</v>
      </c>
      <c r="G243">
        <f>IF(Data1!C235&lt;DATE(2023,9,19), 1, IF(Data1!C235=DATE(2023,9,19), 0, -1))</f>
        <v>-1</v>
      </c>
      <c r="H243">
        <f>IF(Data1!D235&lt;DATE(2023,9,19), -1, IF(Data1!D235=DATE(2023,9,19), 0, 1))</f>
        <v>1</v>
      </c>
      <c r="I243" t="b">
        <f>Data1!F235</f>
        <v>0</v>
      </c>
      <c r="K243" t="str">
        <f>IF(G243 &gt;= 0,
IF(AND(H243 &gt;= 0,E243&lt;&gt;2),
IF(OR(
AND(F243=TRUE,I243=TRUE,E243=0),
AND(F243=TRUE,I243=TRUE,E243=1,C243&lt;&gt;0),
AND(F243=FALSE,E243=1,AND(C243&lt;&gt;0,C243&lt;&gt;1)),
AND(F243=FALSE,E243=0)
),"表示対象","期間後"),
IF(E243=2,
IF(OR(AND(F243=TRUE,OR(C243="",D243&lt;&gt;0)),AND(F243=FALSE,OR(C243=-1,C243=""))),"表示対象(重タスク)","終了済"),"期間後")),"開始前")</f>
        <v>開始前</v>
      </c>
    </row>
    <row r="244" spans="1:11" x14ac:dyDescent="0.4">
      <c r="A244">
        <f>Data1!E252</f>
        <v>1</v>
      </c>
      <c r="B244">
        <f>IFERROR(Data1!G252, "")</f>
        <v>2</v>
      </c>
      <c r="C244" t="str">
        <f>IFERROR(
IF(INDEX(Data2!B:B, MATCH(B244, Data2!D:D, 0))&lt;DATE(2023,9,19), "前",
 IF(INDEX(Data2!B:B, MATCH(B244, Data2!D:D, 0))=DATE(2023,9,19), "同日", "後")),"")</f>
        <v>前</v>
      </c>
      <c r="D244">
        <f>IFERROR(
INDEX(Data2!C:C, MATCH(B244, Data2!D:D, 0)),"")</f>
        <v>1</v>
      </c>
      <c r="E244">
        <f>Data1!A252</f>
        <v>0</v>
      </c>
      <c r="F244" t="b">
        <f>Data1!B252</f>
        <v>0</v>
      </c>
      <c r="G244">
        <f>IF(Data1!C252&lt;DATE(2023,9,19), 1, IF(Data1!C252=DATE(2023,9,19), 0, -1))</f>
        <v>-1</v>
      </c>
      <c r="H244">
        <f>IF(Data1!D252&lt;DATE(2023,9,19), -1, IF(Data1!D252=DATE(2023,9,19), 0, 1))</f>
        <v>1</v>
      </c>
      <c r="I244" t="b">
        <f>Data1!F252</f>
        <v>1</v>
      </c>
      <c r="K244" t="str">
        <f>IF(G244 &gt;= 0,
IF(AND(H244 &gt;= 0,E244&lt;&gt;2),
IF(OR(
AND(F244=TRUE,I244=TRUE,E244=0),
AND(F244=TRUE,I244=TRUE,E244=1,C244&lt;&gt;0),
AND(F244=FALSE,E244=1,AND(C244&lt;&gt;0,C244&lt;&gt;1)),
AND(F244=FALSE,E244=0)
),"表示対象","期間後"),
IF(E244=2,
IF(OR(AND(F244=TRUE,OR(C244="",D244&lt;&gt;0)),AND(F244=FALSE,OR(C244=-1,C244=""))),"表示対象(重タスク)","終了済"),"期間後")),"開始前")</f>
        <v>開始前</v>
      </c>
    </row>
    <row r="245" spans="1:11" x14ac:dyDescent="0.4">
      <c r="A245">
        <f>Data1!E253</f>
        <v>1</v>
      </c>
      <c r="B245">
        <f>IFERROR(Data1!G253, "")</f>
        <v>2</v>
      </c>
      <c r="C245" t="str">
        <f>IFERROR(
IF(INDEX(Data2!B:B, MATCH(B245, Data2!D:D, 0))&lt;DATE(2023,9,19), "前",
 IF(INDEX(Data2!B:B, MATCH(B245, Data2!D:D, 0))=DATE(2023,9,19), "同日", "後")),"")</f>
        <v>前</v>
      </c>
      <c r="D245">
        <f>IFERROR(
INDEX(Data2!C:C, MATCH(B245, Data2!D:D, 0)),"")</f>
        <v>1</v>
      </c>
      <c r="E245">
        <f>Data1!A253</f>
        <v>0</v>
      </c>
      <c r="F245" t="b">
        <f>Data1!B253</f>
        <v>0</v>
      </c>
      <c r="G245">
        <f>IF(Data1!C253&lt;DATE(2023,9,19), 1, IF(Data1!C253=DATE(2023,9,19), 0, -1))</f>
        <v>-1</v>
      </c>
      <c r="H245">
        <f>IF(Data1!D253&lt;DATE(2023,9,19), -1, IF(Data1!D253=DATE(2023,9,19), 0, 1))</f>
        <v>1</v>
      </c>
      <c r="I245" t="b">
        <f>Data1!F253</f>
        <v>0</v>
      </c>
      <c r="K245" t="str">
        <f>IF(G245 &gt;= 0,
IF(AND(H245 &gt;= 0,E245&lt;&gt;2),
IF(OR(
AND(F245=TRUE,I245=TRUE,E245=0),
AND(F245=TRUE,I245=TRUE,E245=1,C245&lt;&gt;0),
AND(F245=FALSE,E245=1,AND(C245&lt;&gt;0,C245&lt;&gt;1)),
AND(F245=FALSE,E245=0)
),"表示対象","期間後"),
IF(E245=2,
IF(OR(AND(F245=TRUE,OR(C245="",D245&lt;&gt;0)),AND(F245=FALSE,OR(C245=-1,C245=""))),"表示対象(重タスク)","終了済"),"期間後")),"開始前")</f>
        <v>開始前</v>
      </c>
    </row>
    <row r="246" spans="1:11" x14ac:dyDescent="0.4">
      <c r="A246">
        <f>Data1!E270</f>
        <v>1</v>
      </c>
      <c r="B246">
        <f>IFERROR(Data1!G270, "")</f>
        <v>2</v>
      </c>
      <c r="C246" t="str">
        <f>IFERROR(
IF(INDEX(Data2!B:B, MATCH(B246, Data2!D:D, 0))&lt;DATE(2023,9,19), "前",
 IF(INDEX(Data2!B:B, MATCH(B246, Data2!D:D, 0))=DATE(2023,9,19), "同日", "後")),"")</f>
        <v>前</v>
      </c>
      <c r="D246">
        <f>IFERROR(
INDEX(Data2!C:C, MATCH(B246, Data2!D:D, 0)),"")</f>
        <v>1</v>
      </c>
      <c r="E246">
        <f>Data1!A270</f>
        <v>1</v>
      </c>
      <c r="F246" t="b">
        <f>Data1!B270</f>
        <v>1</v>
      </c>
      <c r="G246">
        <f>IF(Data1!C270&lt;DATE(2023,9,19), 1, IF(Data1!C270=DATE(2023,9,19), 0, -1))</f>
        <v>-1</v>
      </c>
      <c r="H246">
        <f>IF(Data1!D270&lt;DATE(2023,9,19), -1, IF(Data1!D270=DATE(2023,9,19), 0, 1))</f>
        <v>1</v>
      </c>
      <c r="I246" t="b">
        <f>Data1!F270</f>
        <v>1</v>
      </c>
      <c r="K246" t="str">
        <f>IF(G246 &gt;= 0,
IF(AND(H246 &gt;= 0,E246&lt;&gt;2),
IF(OR(
AND(F246=TRUE,I246=TRUE,E246=0),
AND(F246=TRUE,I246=TRUE,E246=1,C246&lt;&gt;0),
AND(F246=FALSE,E246=1,AND(C246&lt;&gt;0,C246&lt;&gt;1)),
AND(F246=FALSE,E246=0)
),"表示対象","期間後"),
IF(E246=2,
IF(OR(AND(F246=TRUE,OR(C246="",D246&lt;&gt;0)),AND(F246=FALSE,OR(C246=-1,C246=""))),"表示対象(重タスク)","終了済"),"期間後")),"開始前")</f>
        <v>開始前</v>
      </c>
    </row>
    <row r="247" spans="1:11" x14ac:dyDescent="0.4">
      <c r="A247">
        <f>Data1!E271</f>
        <v>1</v>
      </c>
      <c r="B247">
        <f>IFERROR(Data1!G271, "")</f>
        <v>2</v>
      </c>
      <c r="C247" t="str">
        <f>IFERROR(
IF(INDEX(Data2!B:B, MATCH(B247, Data2!D:D, 0))&lt;DATE(2023,9,19), "前",
 IF(INDEX(Data2!B:B, MATCH(B247, Data2!D:D, 0))=DATE(2023,9,19), "同日", "後")),"")</f>
        <v>前</v>
      </c>
      <c r="D247">
        <f>IFERROR(
INDEX(Data2!C:C, MATCH(B247, Data2!D:D, 0)),"")</f>
        <v>1</v>
      </c>
      <c r="E247">
        <f>Data1!A271</f>
        <v>1</v>
      </c>
      <c r="F247" t="b">
        <f>Data1!B271</f>
        <v>1</v>
      </c>
      <c r="G247">
        <f>IF(Data1!C271&lt;DATE(2023,9,19), 1, IF(Data1!C271=DATE(2023,9,19), 0, -1))</f>
        <v>-1</v>
      </c>
      <c r="H247">
        <f>IF(Data1!D271&lt;DATE(2023,9,19), -1, IF(Data1!D271=DATE(2023,9,19), 0, 1))</f>
        <v>1</v>
      </c>
      <c r="I247" t="b">
        <f>Data1!F271</f>
        <v>0</v>
      </c>
      <c r="K247" t="str">
        <f>IF(G247 &gt;= 0,
IF(AND(H247 &gt;= 0,E247&lt;&gt;2),
IF(OR(
AND(F247=TRUE,I247=TRUE,E247=0),
AND(F247=TRUE,I247=TRUE,E247=1,C247&lt;&gt;0),
AND(F247=FALSE,E247=1,AND(C247&lt;&gt;0,C247&lt;&gt;1)),
AND(F247=FALSE,E247=0)
),"表示対象","期間後"),
IF(E247=2,
IF(OR(AND(F247=TRUE,OR(C247="",D247&lt;&gt;0)),AND(F247=FALSE,OR(C247=-1,C247=""))),"表示対象(重タスク)","終了済"),"期間後")),"開始前")</f>
        <v>開始前</v>
      </c>
    </row>
    <row r="248" spans="1:11" x14ac:dyDescent="0.4">
      <c r="A248">
        <f>Data1!E288</f>
        <v>1</v>
      </c>
      <c r="B248">
        <f>IFERROR(Data1!G288, "")</f>
        <v>2</v>
      </c>
      <c r="C248" t="str">
        <f>IFERROR(
IF(INDEX(Data2!B:B, MATCH(B248, Data2!D:D, 0))&lt;DATE(2023,9,19), "前",
 IF(INDEX(Data2!B:B, MATCH(B248, Data2!D:D, 0))=DATE(2023,9,19), "同日", "後")),"")</f>
        <v>前</v>
      </c>
      <c r="D248">
        <f>IFERROR(
INDEX(Data2!C:C, MATCH(B248, Data2!D:D, 0)),"")</f>
        <v>1</v>
      </c>
      <c r="E248">
        <f>Data1!A288</f>
        <v>1</v>
      </c>
      <c r="F248" t="b">
        <f>Data1!B288</f>
        <v>0</v>
      </c>
      <c r="G248">
        <f>IF(Data1!C288&lt;DATE(2023,9,19), 1, IF(Data1!C288=DATE(2023,9,19), 0, -1))</f>
        <v>-1</v>
      </c>
      <c r="H248">
        <f>IF(Data1!D288&lt;DATE(2023,9,19), -1, IF(Data1!D288=DATE(2023,9,19), 0, 1))</f>
        <v>1</v>
      </c>
      <c r="I248" t="b">
        <f>Data1!F288</f>
        <v>1</v>
      </c>
      <c r="K248" t="str">
        <f>IF(G248 &gt;= 0,
IF(AND(H248 &gt;= 0,E248&lt;&gt;2),
IF(OR(
AND(F248=TRUE,I248=TRUE,E248=0),
AND(F248=TRUE,I248=TRUE,E248=1,C248&lt;&gt;0),
AND(F248=FALSE,E248=1,AND(C248&lt;&gt;0,C248&lt;&gt;1)),
AND(F248=FALSE,E248=0)
),"表示対象","期間後"),
IF(E248=2,
IF(OR(AND(F248=TRUE,OR(C248="",D248&lt;&gt;0)),AND(F248=FALSE,OR(C248=-1,C248=""))),"表示対象(重タスク)","終了済"),"期間後")),"開始前")</f>
        <v>開始前</v>
      </c>
    </row>
    <row r="249" spans="1:11" x14ac:dyDescent="0.4">
      <c r="A249">
        <f>Data1!E289</f>
        <v>1</v>
      </c>
      <c r="B249">
        <f>IFERROR(Data1!G289, "")</f>
        <v>2</v>
      </c>
      <c r="C249" t="str">
        <f>IFERROR(
IF(INDEX(Data2!B:B, MATCH(B249, Data2!D:D, 0))&lt;DATE(2023,9,19), "前",
 IF(INDEX(Data2!B:B, MATCH(B249, Data2!D:D, 0))=DATE(2023,9,19), "同日", "後")),"")</f>
        <v>前</v>
      </c>
      <c r="D249">
        <f>IFERROR(
INDEX(Data2!C:C, MATCH(B249, Data2!D:D, 0)),"")</f>
        <v>1</v>
      </c>
      <c r="E249">
        <f>Data1!A289</f>
        <v>1</v>
      </c>
      <c r="F249" t="b">
        <f>Data1!B289</f>
        <v>0</v>
      </c>
      <c r="G249">
        <f>IF(Data1!C289&lt;DATE(2023,9,19), 1, IF(Data1!C289=DATE(2023,9,19), 0, -1))</f>
        <v>-1</v>
      </c>
      <c r="H249">
        <f>IF(Data1!D289&lt;DATE(2023,9,19), -1, IF(Data1!D289=DATE(2023,9,19), 0, 1))</f>
        <v>1</v>
      </c>
      <c r="I249" t="b">
        <f>Data1!F289</f>
        <v>0</v>
      </c>
      <c r="K249" t="str">
        <f>IF(G249 &gt;= 0,
IF(AND(H249 &gt;= 0,E249&lt;&gt;2),
IF(OR(
AND(F249=TRUE,I249=TRUE,E249=0),
AND(F249=TRUE,I249=TRUE,E249=1,C249&lt;&gt;0),
AND(F249=FALSE,E249=1,AND(C249&lt;&gt;0,C249&lt;&gt;1)),
AND(F249=FALSE,E249=0)
),"表示対象","期間後"),
IF(E249=2,
IF(OR(AND(F249=TRUE,OR(C249="",D249&lt;&gt;0)),AND(F249=FALSE,OR(C249=-1,C249=""))),"表示対象(重タスク)","終了済"),"期間後")),"開始前")</f>
        <v>開始前</v>
      </c>
    </row>
    <row r="250" spans="1:11" x14ac:dyDescent="0.4">
      <c r="A250">
        <f>Data1!E306</f>
        <v>1</v>
      </c>
      <c r="B250">
        <f>IFERROR(Data1!G306, "")</f>
        <v>2</v>
      </c>
      <c r="C250" t="str">
        <f>IFERROR(
IF(INDEX(Data2!B:B, MATCH(B250, Data2!D:D, 0))&lt;DATE(2023,9,19), "前",
 IF(INDEX(Data2!B:B, MATCH(B250, Data2!D:D, 0))=DATE(2023,9,19), "同日", "後")),"")</f>
        <v>前</v>
      </c>
      <c r="D250">
        <f>IFERROR(
INDEX(Data2!C:C, MATCH(B250, Data2!D:D, 0)),"")</f>
        <v>1</v>
      </c>
      <c r="E250">
        <f>Data1!A306</f>
        <v>2</v>
      </c>
      <c r="F250" t="b">
        <f>Data1!B306</f>
        <v>1</v>
      </c>
      <c r="G250">
        <f>IF(Data1!C306&lt;DATE(2023,9,19), 1, IF(Data1!C306=DATE(2023,9,19), 0, -1))</f>
        <v>-1</v>
      </c>
      <c r="H250">
        <f>IF(Data1!D306&lt;DATE(2023,9,19), -1, IF(Data1!D306=DATE(2023,9,19), 0, 1))</f>
        <v>1</v>
      </c>
      <c r="I250" t="b">
        <f>Data1!F306</f>
        <v>1</v>
      </c>
      <c r="K250" t="str">
        <f>IF(G250 &gt;= 0,
IF(AND(H250 &gt;= 0,E250&lt;&gt;2),
IF(OR(
AND(F250=TRUE,I250=TRUE,E250=0),
AND(F250=TRUE,I250=TRUE,E250=1,C250&lt;&gt;0),
AND(F250=FALSE,E250=1,AND(C250&lt;&gt;0,C250&lt;&gt;1)),
AND(F250=FALSE,E250=0)
),"表示対象","期間後"),
IF(E250=2,
IF(OR(AND(F250=TRUE,OR(C250="",D250&lt;&gt;0)),AND(F250=FALSE,OR(C250=-1,C250=""))),"表示対象(重タスク)","終了済"),"期間後")),"開始前")</f>
        <v>開始前</v>
      </c>
    </row>
    <row r="251" spans="1:11" x14ac:dyDescent="0.4">
      <c r="A251">
        <f>Data1!E307</f>
        <v>1</v>
      </c>
      <c r="B251">
        <f>IFERROR(Data1!G307, "")</f>
        <v>2</v>
      </c>
      <c r="C251" t="str">
        <f>IFERROR(
IF(INDEX(Data2!B:B, MATCH(B251, Data2!D:D, 0))&lt;DATE(2023,9,19), "前",
 IF(INDEX(Data2!B:B, MATCH(B251, Data2!D:D, 0))=DATE(2023,9,19), "同日", "後")),"")</f>
        <v>前</v>
      </c>
      <c r="D251">
        <f>IFERROR(
INDEX(Data2!C:C, MATCH(B251, Data2!D:D, 0)),"")</f>
        <v>1</v>
      </c>
      <c r="E251">
        <f>Data1!A307</f>
        <v>2</v>
      </c>
      <c r="F251" t="b">
        <f>Data1!B307</f>
        <v>1</v>
      </c>
      <c r="G251">
        <f>IF(Data1!C307&lt;DATE(2023,9,19), 1, IF(Data1!C307=DATE(2023,9,19), 0, -1))</f>
        <v>-1</v>
      </c>
      <c r="H251">
        <f>IF(Data1!D307&lt;DATE(2023,9,19), -1, IF(Data1!D307=DATE(2023,9,19), 0, 1))</f>
        <v>1</v>
      </c>
      <c r="I251" t="b">
        <f>Data1!F307</f>
        <v>0</v>
      </c>
      <c r="K251" t="str">
        <f>IF(G251 &gt;= 0,
IF(AND(H251 &gt;= 0,E251&lt;&gt;2),
IF(OR(
AND(F251=TRUE,I251=TRUE,E251=0),
AND(F251=TRUE,I251=TRUE,E251=1,C251&lt;&gt;0),
AND(F251=FALSE,E251=1,AND(C251&lt;&gt;0,C251&lt;&gt;1)),
AND(F251=FALSE,E251=0)
),"表示対象","期間後"),
IF(E251=2,
IF(OR(AND(F251=TRUE,OR(C251="",D251&lt;&gt;0)),AND(F251=FALSE,OR(C251=-1,C251=""))),"表示対象(重タスク)","終了済"),"期間後")),"開始前")</f>
        <v>開始前</v>
      </c>
    </row>
    <row r="252" spans="1:11" x14ac:dyDescent="0.4">
      <c r="A252">
        <f>Data1!E324</f>
        <v>1</v>
      </c>
      <c r="B252">
        <f>IFERROR(Data1!G324, "")</f>
        <v>2</v>
      </c>
      <c r="C252" t="str">
        <f>IFERROR(
IF(INDEX(Data2!B:B, MATCH(B252, Data2!D:D, 0))&lt;DATE(2023,9,19), "前",
 IF(INDEX(Data2!B:B, MATCH(B252, Data2!D:D, 0))=DATE(2023,9,19), "同日", "後")),"")</f>
        <v>前</v>
      </c>
      <c r="D252">
        <f>IFERROR(
INDEX(Data2!C:C, MATCH(B252, Data2!D:D, 0)),"")</f>
        <v>1</v>
      </c>
      <c r="E252">
        <f>Data1!A324</f>
        <v>2</v>
      </c>
      <c r="F252" t="b">
        <f>Data1!B324</f>
        <v>0</v>
      </c>
      <c r="G252">
        <f>IF(Data1!C324&lt;DATE(2023,9,19), 1, IF(Data1!C324=DATE(2023,9,19), 0, -1))</f>
        <v>-1</v>
      </c>
      <c r="H252">
        <f>IF(Data1!D324&lt;DATE(2023,9,19), -1, IF(Data1!D324=DATE(2023,9,19), 0, 1))</f>
        <v>1</v>
      </c>
      <c r="I252" t="b">
        <f>Data1!F324</f>
        <v>1</v>
      </c>
      <c r="K252" t="str">
        <f>IF(G252 &gt;= 0,
IF(AND(H252 &gt;= 0,E252&lt;&gt;2),
IF(OR(
AND(F252=TRUE,I252=TRUE,E252=0),
AND(F252=TRUE,I252=TRUE,E252=1,C252&lt;&gt;0),
AND(F252=FALSE,E252=1,AND(C252&lt;&gt;0,C252&lt;&gt;1)),
AND(F252=FALSE,E252=0)
),"表示対象","期間後"),
IF(E252=2,
IF(OR(AND(F252=TRUE,OR(C252="",D252&lt;&gt;0)),AND(F252=FALSE,OR(C252=-1,C252=""))),"表示対象(重タスク)","終了済"),"期間後")),"開始前")</f>
        <v>開始前</v>
      </c>
    </row>
    <row r="253" spans="1:11" x14ac:dyDescent="0.4">
      <c r="A253">
        <f>Data1!E325</f>
        <v>1</v>
      </c>
      <c r="B253">
        <f>IFERROR(Data1!G325, "")</f>
        <v>2</v>
      </c>
      <c r="C253" t="str">
        <f>IFERROR(
IF(INDEX(Data2!B:B, MATCH(B253, Data2!D:D, 0))&lt;DATE(2023,9,19), "前",
 IF(INDEX(Data2!B:B, MATCH(B253, Data2!D:D, 0))=DATE(2023,9,19), "同日", "後")),"")</f>
        <v>前</v>
      </c>
      <c r="D253">
        <f>IFERROR(
INDEX(Data2!C:C, MATCH(B253, Data2!D:D, 0)),"")</f>
        <v>1</v>
      </c>
      <c r="E253">
        <f>Data1!A325</f>
        <v>2</v>
      </c>
      <c r="F253" t="b">
        <f>Data1!B325</f>
        <v>0</v>
      </c>
      <c r="G253">
        <f>IF(Data1!C325&lt;DATE(2023,9,19), 1, IF(Data1!C325=DATE(2023,9,19), 0, -1))</f>
        <v>-1</v>
      </c>
      <c r="H253">
        <f>IF(Data1!D325&lt;DATE(2023,9,19), -1, IF(Data1!D325=DATE(2023,9,19), 0, 1))</f>
        <v>1</v>
      </c>
      <c r="I253" t="b">
        <f>Data1!F325</f>
        <v>0</v>
      </c>
      <c r="K253" t="str">
        <f>IF(G253 &gt;= 0,
IF(AND(H253 &gt;= 0,E253&lt;&gt;2),
IF(OR(
AND(F253=TRUE,I253=TRUE,E253=0),
AND(F253=TRUE,I253=TRUE,E253=1,C253&lt;&gt;0),
AND(F253=FALSE,E253=1,AND(C253&lt;&gt;0,C253&lt;&gt;1)),
AND(F253=FALSE,E253=0)
),"表示対象","期間後"),
IF(E253=2,
IF(OR(AND(F253=TRUE,OR(C253="",D253&lt;&gt;0)),AND(F253=FALSE,OR(C253=-1,C253=""))),"表示対象(重タスク)","終了済"),"期間後")),"開始前")</f>
        <v>開始前</v>
      </c>
    </row>
    <row r="254" spans="1:11" x14ac:dyDescent="0.4">
      <c r="A254">
        <f>Data1!E224</f>
        <v>1</v>
      </c>
      <c r="B254">
        <f>IFERROR(Data1!G224, "")</f>
        <v>2</v>
      </c>
      <c r="C254" t="str">
        <f>IFERROR(
IF(INDEX(Data2!B:B, MATCH(B254, Data2!D:D, 0))&lt;DATE(2023,9,19), "前",
 IF(INDEX(Data2!B:B, MATCH(B254, Data2!D:D, 0))=DATE(2023,9,19), "同日", "後")),"")</f>
        <v>前</v>
      </c>
      <c r="D254">
        <f>IFERROR(
INDEX(Data2!C:C, MATCH(B254, Data2!D:D, 0)),"")</f>
        <v>1</v>
      </c>
      <c r="E254">
        <f>Data1!A224</f>
        <v>0</v>
      </c>
      <c r="F254" t="b">
        <f>Data1!B224</f>
        <v>1</v>
      </c>
      <c r="G254">
        <f>IF(Data1!C224&lt;DATE(2023,9,19), 1, IF(Data1!C224=DATE(2023,9,19), 0, -1))</f>
        <v>0</v>
      </c>
      <c r="H254">
        <f>IF(Data1!D224&lt;DATE(2023,9,19), -1, IF(Data1!D224=DATE(2023,9,19), 0, 1))</f>
        <v>-1</v>
      </c>
      <c r="I254" t="b">
        <f>Data1!F224</f>
        <v>1</v>
      </c>
      <c r="K254" t="str">
        <f>IF(G254 &gt;= 0,
IF(AND(H254 &gt;= 0,E254&lt;&gt;2),
IF(OR(
AND(F254=TRUE,I254=TRUE,E254=0),
AND(F254=TRUE,I254=TRUE,E254=1,C254&lt;&gt;0),
AND(F254=FALSE,E254=1,AND(C254&lt;&gt;0,C254&lt;&gt;1)),
AND(F254=FALSE,E254=0)
),"表示対象","期間後"),
IF(E254=2,
IF(OR(AND(F254=TRUE,OR(C254="",D254&lt;&gt;0)),AND(F254=FALSE,OR(C254=-1,C254=""))),"表示対象(重タスク)","終了済"),"期間後")),"開始前")</f>
        <v>期間後</v>
      </c>
    </row>
    <row r="255" spans="1:11" x14ac:dyDescent="0.4">
      <c r="A255">
        <f>Data1!E225</f>
        <v>1</v>
      </c>
      <c r="B255">
        <f>IFERROR(Data1!G225, "")</f>
        <v>2</v>
      </c>
      <c r="C255" t="str">
        <f>IFERROR(
IF(INDEX(Data2!B:B, MATCH(B255, Data2!D:D, 0))&lt;DATE(2023,9,19), "前",
 IF(INDEX(Data2!B:B, MATCH(B255, Data2!D:D, 0))=DATE(2023,9,19), "同日", "後")),"")</f>
        <v>前</v>
      </c>
      <c r="D255">
        <f>IFERROR(
INDEX(Data2!C:C, MATCH(B255, Data2!D:D, 0)),"")</f>
        <v>1</v>
      </c>
      <c r="E255">
        <f>Data1!A225</f>
        <v>0</v>
      </c>
      <c r="F255" t="b">
        <f>Data1!B225</f>
        <v>1</v>
      </c>
      <c r="G255">
        <f>IF(Data1!C225&lt;DATE(2023,9,19), 1, IF(Data1!C225=DATE(2023,9,19), 0, -1))</f>
        <v>0</v>
      </c>
      <c r="H255">
        <f>IF(Data1!D225&lt;DATE(2023,9,19), -1, IF(Data1!D225=DATE(2023,9,19), 0, 1))</f>
        <v>-1</v>
      </c>
      <c r="I255" t="b">
        <f>Data1!F225</f>
        <v>0</v>
      </c>
      <c r="K255" t="str">
        <f>IF(G255 &gt;= 0,
IF(AND(H255 &gt;= 0,E255&lt;&gt;2),
IF(OR(
AND(F255=TRUE,I255=TRUE,E255=0),
AND(F255=TRUE,I255=TRUE,E255=1,C255&lt;&gt;0),
AND(F255=FALSE,E255=1,AND(C255&lt;&gt;0,C255&lt;&gt;1)),
AND(F255=FALSE,E255=0)
),"表示対象","期間後"),
IF(E255=2,
IF(OR(AND(F255=TRUE,OR(C255="",D255&lt;&gt;0)),AND(F255=FALSE,OR(C255=-1,C255=""))),"表示対象(重タスク)","終了済"),"期間後")),"開始前")</f>
        <v>期間後</v>
      </c>
    </row>
    <row r="256" spans="1:11" x14ac:dyDescent="0.4">
      <c r="A256">
        <f>Data1!E242</f>
        <v>1</v>
      </c>
      <c r="B256">
        <f>IFERROR(Data1!G242, "")</f>
        <v>2</v>
      </c>
      <c r="C256" t="str">
        <f>IFERROR(
IF(INDEX(Data2!B:B, MATCH(B256, Data2!D:D, 0))&lt;DATE(2023,9,19), "前",
 IF(INDEX(Data2!B:B, MATCH(B256, Data2!D:D, 0))=DATE(2023,9,19), "同日", "後")),"")</f>
        <v>前</v>
      </c>
      <c r="D256">
        <f>IFERROR(
INDEX(Data2!C:C, MATCH(B256, Data2!D:D, 0)),"")</f>
        <v>1</v>
      </c>
      <c r="E256">
        <f>Data1!A242</f>
        <v>0</v>
      </c>
      <c r="F256" t="b">
        <f>Data1!B242</f>
        <v>0</v>
      </c>
      <c r="G256">
        <f>IF(Data1!C242&lt;DATE(2023,9,19), 1, IF(Data1!C242=DATE(2023,9,19), 0, -1))</f>
        <v>0</v>
      </c>
      <c r="H256">
        <f>IF(Data1!D242&lt;DATE(2023,9,19), -1, IF(Data1!D242=DATE(2023,9,19), 0, 1))</f>
        <v>-1</v>
      </c>
      <c r="I256" t="b">
        <f>Data1!F242</f>
        <v>1</v>
      </c>
      <c r="K256" t="str">
        <f>IF(G256 &gt;= 0,
IF(AND(H256 &gt;= 0,E256&lt;&gt;2),
IF(OR(
AND(F256=TRUE,I256=TRUE,E256=0),
AND(F256=TRUE,I256=TRUE,E256=1,C256&lt;&gt;0),
AND(F256=FALSE,E256=1,AND(C256&lt;&gt;0,C256&lt;&gt;1)),
AND(F256=FALSE,E256=0)
),"表示対象","期間後"),
IF(E256=2,
IF(OR(AND(F256=TRUE,OR(C256="",D256&lt;&gt;0)),AND(F256=FALSE,OR(C256=-1,C256=""))),"表示対象(重タスク)","終了済"),"期間後")),"開始前")</f>
        <v>期間後</v>
      </c>
    </row>
    <row r="257" spans="1:11" x14ac:dyDescent="0.4">
      <c r="A257">
        <f>Data1!E243</f>
        <v>1</v>
      </c>
      <c r="B257">
        <f>IFERROR(Data1!G243, "")</f>
        <v>2</v>
      </c>
      <c r="C257" t="str">
        <f>IFERROR(
IF(INDEX(Data2!B:B, MATCH(B257, Data2!D:D, 0))&lt;DATE(2023,9,19), "前",
 IF(INDEX(Data2!B:B, MATCH(B257, Data2!D:D, 0))=DATE(2023,9,19), "同日", "後")),"")</f>
        <v>前</v>
      </c>
      <c r="D257">
        <f>IFERROR(
INDEX(Data2!C:C, MATCH(B257, Data2!D:D, 0)),"")</f>
        <v>1</v>
      </c>
      <c r="E257">
        <f>Data1!A243</f>
        <v>0</v>
      </c>
      <c r="F257" t="b">
        <f>Data1!B243</f>
        <v>0</v>
      </c>
      <c r="G257">
        <f>IF(Data1!C243&lt;DATE(2023,9,19), 1, IF(Data1!C243=DATE(2023,9,19), 0, -1))</f>
        <v>0</v>
      </c>
      <c r="H257">
        <f>IF(Data1!D243&lt;DATE(2023,9,19), -1, IF(Data1!D243=DATE(2023,9,19), 0, 1))</f>
        <v>-1</v>
      </c>
      <c r="I257" t="b">
        <f>Data1!F243</f>
        <v>0</v>
      </c>
      <c r="K257" t="str">
        <f>IF(G257 &gt;= 0,
IF(AND(H257 &gt;= 0,E257&lt;&gt;2),
IF(OR(
AND(F257=TRUE,I257=TRUE,E257=0),
AND(F257=TRUE,I257=TRUE,E257=1,C257&lt;&gt;0),
AND(F257=FALSE,E257=1,AND(C257&lt;&gt;0,C257&lt;&gt;1)),
AND(F257=FALSE,E257=0)
),"表示対象","期間後"),
IF(E257=2,
IF(OR(AND(F257=TRUE,OR(C257="",D257&lt;&gt;0)),AND(F257=FALSE,OR(C257=-1,C257=""))),"表示対象(重タスク)","終了済"),"期間後")),"開始前")</f>
        <v>期間後</v>
      </c>
    </row>
    <row r="258" spans="1:11" x14ac:dyDescent="0.4">
      <c r="A258">
        <f>Data1!E260</f>
        <v>1</v>
      </c>
      <c r="B258">
        <f>IFERROR(Data1!G260, "")</f>
        <v>2</v>
      </c>
      <c r="C258" t="str">
        <f>IFERROR(
IF(INDEX(Data2!B:B, MATCH(B258, Data2!D:D, 0))&lt;DATE(2023,9,19), "前",
 IF(INDEX(Data2!B:B, MATCH(B258, Data2!D:D, 0))=DATE(2023,9,19), "同日", "後")),"")</f>
        <v>前</v>
      </c>
      <c r="D258">
        <f>IFERROR(
INDEX(Data2!C:C, MATCH(B258, Data2!D:D, 0)),"")</f>
        <v>1</v>
      </c>
      <c r="E258">
        <f>Data1!A260</f>
        <v>1</v>
      </c>
      <c r="F258" t="b">
        <f>Data1!B260</f>
        <v>1</v>
      </c>
      <c r="G258">
        <f>IF(Data1!C260&lt;DATE(2023,9,19), 1, IF(Data1!C260=DATE(2023,9,19), 0, -1))</f>
        <v>0</v>
      </c>
      <c r="H258">
        <f>IF(Data1!D260&lt;DATE(2023,9,19), -1, IF(Data1!D260=DATE(2023,9,19), 0, 1))</f>
        <v>-1</v>
      </c>
      <c r="I258" t="b">
        <f>Data1!F260</f>
        <v>1</v>
      </c>
      <c r="K258" t="str">
        <f>IF(G258 &gt;= 0,
IF(AND(H258 &gt;= 0,E258&lt;&gt;2),
IF(OR(
AND(F258=TRUE,I258=TRUE,E258=0),
AND(F258=TRUE,I258=TRUE,E258=1,C258&lt;&gt;0),
AND(F258=FALSE,E258=1,AND(C258&lt;&gt;0,C258&lt;&gt;1)),
AND(F258=FALSE,E258=0)
),"表示対象","期間後"),
IF(E258=2,
IF(OR(AND(F258=TRUE,OR(C258="",D258&lt;&gt;0)),AND(F258=FALSE,OR(C258=-1,C258=""))),"表示対象(重タスク)","終了済"),"期間後")),"開始前")</f>
        <v>期間後</v>
      </c>
    </row>
    <row r="259" spans="1:11" x14ac:dyDescent="0.4">
      <c r="A259">
        <f>Data1!E261</f>
        <v>1</v>
      </c>
      <c r="B259">
        <f>IFERROR(Data1!G261, "")</f>
        <v>2</v>
      </c>
      <c r="C259" t="str">
        <f>IFERROR(
IF(INDEX(Data2!B:B, MATCH(B259, Data2!D:D, 0))&lt;DATE(2023,9,19), "前",
 IF(INDEX(Data2!B:B, MATCH(B259, Data2!D:D, 0))=DATE(2023,9,19), "同日", "後")),"")</f>
        <v>前</v>
      </c>
      <c r="D259">
        <f>IFERROR(
INDEX(Data2!C:C, MATCH(B259, Data2!D:D, 0)),"")</f>
        <v>1</v>
      </c>
      <c r="E259">
        <f>Data1!A261</f>
        <v>1</v>
      </c>
      <c r="F259" t="b">
        <f>Data1!B261</f>
        <v>1</v>
      </c>
      <c r="G259">
        <f>IF(Data1!C261&lt;DATE(2023,9,19), 1, IF(Data1!C261=DATE(2023,9,19), 0, -1))</f>
        <v>0</v>
      </c>
      <c r="H259">
        <f>IF(Data1!D261&lt;DATE(2023,9,19), -1, IF(Data1!D261=DATE(2023,9,19), 0, 1))</f>
        <v>-1</v>
      </c>
      <c r="I259" t="b">
        <f>Data1!F261</f>
        <v>0</v>
      </c>
      <c r="K259" t="str">
        <f>IF(G259 &gt;= 0,
IF(AND(H259 &gt;= 0,E259&lt;&gt;2),
IF(OR(
AND(F259=TRUE,I259=TRUE,E259=0),
AND(F259=TRUE,I259=TRUE,E259=1,C259&lt;&gt;0),
AND(F259=FALSE,E259=1,AND(C259&lt;&gt;0,C259&lt;&gt;1)),
AND(F259=FALSE,E259=0)
),"表示対象","期間後"),
IF(E259=2,
IF(OR(AND(F259=TRUE,OR(C259="",D259&lt;&gt;0)),AND(F259=FALSE,OR(C259=-1,C259=""))),"表示対象(重タスク)","終了済"),"期間後")),"開始前")</f>
        <v>期間後</v>
      </c>
    </row>
    <row r="260" spans="1:11" x14ac:dyDescent="0.4">
      <c r="A260">
        <f>Data1!E278</f>
        <v>1</v>
      </c>
      <c r="B260">
        <f>IFERROR(Data1!G278, "")</f>
        <v>2</v>
      </c>
      <c r="C260" t="str">
        <f>IFERROR(
IF(INDEX(Data2!B:B, MATCH(B260, Data2!D:D, 0))&lt;DATE(2023,9,19), "前",
 IF(INDEX(Data2!B:B, MATCH(B260, Data2!D:D, 0))=DATE(2023,9,19), "同日", "後")),"")</f>
        <v>前</v>
      </c>
      <c r="D260">
        <f>IFERROR(
INDEX(Data2!C:C, MATCH(B260, Data2!D:D, 0)),"")</f>
        <v>1</v>
      </c>
      <c r="E260">
        <f>Data1!A278</f>
        <v>1</v>
      </c>
      <c r="F260" t="b">
        <f>Data1!B278</f>
        <v>0</v>
      </c>
      <c r="G260">
        <f>IF(Data1!C278&lt;DATE(2023,9,19), 1, IF(Data1!C278=DATE(2023,9,19), 0, -1))</f>
        <v>0</v>
      </c>
      <c r="H260">
        <f>IF(Data1!D278&lt;DATE(2023,9,19), -1, IF(Data1!D278=DATE(2023,9,19), 0, 1))</f>
        <v>-1</v>
      </c>
      <c r="I260" t="b">
        <f>Data1!F278</f>
        <v>1</v>
      </c>
      <c r="K260" t="str">
        <f>IF(G260 &gt;= 0,
IF(AND(H260 &gt;= 0,E260&lt;&gt;2),
IF(OR(
AND(F260=TRUE,I260=TRUE,E260=0),
AND(F260=TRUE,I260=TRUE,E260=1,C260&lt;&gt;0),
AND(F260=FALSE,E260=1,AND(C260&lt;&gt;0,C260&lt;&gt;1)),
AND(F260=FALSE,E260=0)
),"表示対象","期間後"),
IF(E260=2,
IF(OR(AND(F260=TRUE,OR(C260="",D260&lt;&gt;0)),AND(F260=FALSE,OR(C260=-1,C260=""))),"表示対象(重タスク)","終了済"),"期間後")),"開始前")</f>
        <v>期間後</v>
      </c>
    </row>
    <row r="261" spans="1:11" x14ac:dyDescent="0.4">
      <c r="A261">
        <f>Data1!E279</f>
        <v>1</v>
      </c>
      <c r="B261">
        <f>IFERROR(Data1!G279, "")</f>
        <v>2</v>
      </c>
      <c r="C261" t="str">
        <f>IFERROR(
IF(INDEX(Data2!B:B, MATCH(B261, Data2!D:D, 0))&lt;DATE(2023,9,19), "前",
 IF(INDEX(Data2!B:B, MATCH(B261, Data2!D:D, 0))=DATE(2023,9,19), "同日", "後")),"")</f>
        <v>前</v>
      </c>
      <c r="D261">
        <f>IFERROR(
INDEX(Data2!C:C, MATCH(B261, Data2!D:D, 0)),"")</f>
        <v>1</v>
      </c>
      <c r="E261">
        <f>Data1!A279</f>
        <v>1</v>
      </c>
      <c r="F261" t="b">
        <f>Data1!B279</f>
        <v>0</v>
      </c>
      <c r="G261">
        <f>IF(Data1!C279&lt;DATE(2023,9,19), 1, IF(Data1!C279=DATE(2023,9,19), 0, -1))</f>
        <v>0</v>
      </c>
      <c r="H261">
        <f>IF(Data1!D279&lt;DATE(2023,9,19), -1, IF(Data1!D279=DATE(2023,9,19), 0, 1))</f>
        <v>-1</v>
      </c>
      <c r="I261" t="b">
        <f>Data1!F279</f>
        <v>0</v>
      </c>
      <c r="K261" t="str">
        <f>IF(G261 &gt;= 0,
IF(AND(H261 &gt;= 0,E261&lt;&gt;2),
IF(OR(
AND(F261=TRUE,I261=TRUE,E261=0),
AND(F261=TRUE,I261=TRUE,E261=1,C261&lt;&gt;0),
AND(F261=FALSE,E261=1,AND(C261&lt;&gt;0,C261&lt;&gt;1)),
AND(F261=FALSE,E261=0)
),"表示対象","期間後"),
IF(E261=2,
IF(OR(AND(F261=TRUE,OR(C261="",D261&lt;&gt;0)),AND(F261=FALSE,OR(C261=-1,C261=""))),"表示対象(重タスク)","終了済"),"期間後")),"開始前")</f>
        <v>期間後</v>
      </c>
    </row>
    <row r="262" spans="1:11" x14ac:dyDescent="0.4">
      <c r="A262">
        <f>Data1!E296</f>
        <v>1</v>
      </c>
      <c r="B262">
        <f>IFERROR(Data1!G296, "")</f>
        <v>2</v>
      </c>
      <c r="C262" t="str">
        <f>IFERROR(
IF(INDEX(Data2!B:B, MATCH(B262, Data2!D:D, 0))&lt;DATE(2023,9,19), "前",
 IF(INDEX(Data2!B:B, MATCH(B262, Data2!D:D, 0))=DATE(2023,9,19), "同日", "後")),"")</f>
        <v>前</v>
      </c>
      <c r="D262">
        <f>IFERROR(
INDEX(Data2!C:C, MATCH(B262, Data2!D:D, 0)),"")</f>
        <v>1</v>
      </c>
      <c r="E262">
        <f>Data1!A296</f>
        <v>2</v>
      </c>
      <c r="F262" t="b">
        <f>Data1!B296</f>
        <v>1</v>
      </c>
      <c r="G262">
        <f>IF(Data1!C296&lt;DATE(2023,9,19), 1, IF(Data1!C296=DATE(2023,9,19), 0, -1))</f>
        <v>0</v>
      </c>
      <c r="H262">
        <f>IF(Data1!D296&lt;DATE(2023,9,19), -1, IF(Data1!D296=DATE(2023,9,19), 0, 1))</f>
        <v>-1</v>
      </c>
      <c r="I262" t="b">
        <f>Data1!F296</f>
        <v>1</v>
      </c>
      <c r="K262" t="str">
        <f>IF(G262 &gt;= 0,
IF(AND(H262 &gt;= 0,E262&lt;&gt;2),
IF(OR(
AND(F262=TRUE,I262=TRUE,E262=0),
AND(F262=TRUE,I262=TRUE,E262=1,C262&lt;&gt;0),
AND(F262=FALSE,E262=1,AND(C262&lt;&gt;0,C262&lt;&gt;1)),
AND(F262=FALSE,E262=0)
),"表示対象","期間後"),
IF(E262=2,
IF(OR(AND(F262=TRUE,OR(C262="",D262&lt;&gt;0)),AND(F262=FALSE,OR(C262=-1,C262=""))),"表示対象(重タスク)","終了済"),"期間後")),"開始前")</f>
        <v>表示対象(重タスク)</v>
      </c>
    </row>
    <row r="263" spans="1:11" x14ac:dyDescent="0.4">
      <c r="A263">
        <f>Data1!E297</f>
        <v>1</v>
      </c>
      <c r="B263">
        <f>IFERROR(Data1!G297, "")</f>
        <v>2</v>
      </c>
      <c r="C263" t="str">
        <f>IFERROR(
IF(INDEX(Data2!B:B, MATCH(B263, Data2!D:D, 0))&lt;DATE(2023,9,19), "前",
 IF(INDEX(Data2!B:B, MATCH(B263, Data2!D:D, 0))=DATE(2023,9,19), "同日", "後")),"")</f>
        <v>前</v>
      </c>
      <c r="D263">
        <f>IFERROR(
INDEX(Data2!C:C, MATCH(B263, Data2!D:D, 0)),"")</f>
        <v>1</v>
      </c>
      <c r="E263">
        <f>Data1!A297</f>
        <v>2</v>
      </c>
      <c r="F263" t="b">
        <f>Data1!B297</f>
        <v>1</v>
      </c>
      <c r="G263">
        <f>IF(Data1!C297&lt;DATE(2023,9,19), 1, IF(Data1!C297=DATE(2023,9,19), 0, -1))</f>
        <v>0</v>
      </c>
      <c r="H263">
        <f>IF(Data1!D297&lt;DATE(2023,9,19), -1, IF(Data1!D297=DATE(2023,9,19), 0, 1))</f>
        <v>-1</v>
      </c>
      <c r="I263" t="b">
        <f>Data1!F297</f>
        <v>0</v>
      </c>
      <c r="K263" t="str">
        <f>IF(G263 &gt;= 0,
IF(AND(H263 &gt;= 0,E263&lt;&gt;2),
IF(OR(
AND(F263=TRUE,I263=TRUE,E263=0),
AND(F263=TRUE,I263=TRUE,E263=1,C263&lt;&gt;0),
AND(F263=FALSE,E263=1,AND(C263&lt;&gt;0,C263&lt;&gt;1)),
AND(F263=FALSE,E263=0)
),"表示対象","期間後"),
IF(E263=2,
IF(OR(AND(F263=TRUE,OR(C263="",D263&lt;&gt;0)),AND(F263=FALSE,OR(C263=-1,C263=""))),"表示対象(重タスク)","終了済"),"期間後")),"開始前")</f>
        <v>表示対象(重タスク)</v>
      </c>
    </row>
    <row r="264" spans="1:11" x14ac:dyDescent="0.4">
      <c r="A264">
        <f>Data1!E314</f>
        <v>1</v>
      </c>
      <c r="B264">
        <f>IFERROR(Data1!G314, "")</f>
        <v>2</v>
      </c>
      <c r="C264" t="str">
        <f>IFERROR(
IF(INDEX(Data2!B:B, MATCH(B264, Data2!D:D, 0))&lt;DATE(2023,9,19), "前",
 IF(INDEX(Data2!B:B, MATCH(B264, Data2!D:D, 0))=DATE(2023,9,19), "同日", "後")),"")</f>
        <v>前</v>
      </c>
      <c r="D264">
        <f>IFERROR(
INDEX(Data2!C:C, MATCH(B264, Data2!D:D, 0)),"")</f>
        <v>1</v>
      </c>
      <c r="E264">
        <f>Data1!A314</f>
        <v>2</v>
      </c>
      <c r="F264" t="b">
        <f>Data1!B314</f>
        <v>0</v>
      </c>
      <c r="G264">
        <f>IF(Data1!C314&lt;DATE(2023,9,19), 1, IF(Data1!C314=DATE(2023,9,19), 0, -1))</f>
        <v>0</v>
      </c>
      <c r="H264">
        <f>IF(Data1!D314&lt;DATE(2023,9,19), -1, IF(Data1!D314=DATE(2023,9,19), 0, 1))</f>
        <v>-1</v>
      </c>
      <c r="I264" t="b">
        <f>Data1!F314</f>
        <v>1</v>
      </c>
      <c r="K264" t="str">
        <f>IF(G264 &gt;= 0,
IF(AND(H264 &gt;= 0,E264&lt;&gt;2),
IF(OR(
AND(F264=TRUE,I264=TRUE,E264=0),
AND(F264=TRUE,I264=TRUE,E264=1,C264&lt;&gt;0),
AND(F264=FALSE,E264=1,AND(C264&lt;&gt;0,C264&lt;&gt;1)),
AND(F264=FALSE,E264=0)
),"表示対象","期間後"),
IF(E264=2,
IF(OR(AND(F264=TRUE,OR(C264="",D264&lt;&gt;0)),AND(F264=FALSE,OR(C264=-1,C264=""))),"表示対象(重タスク)","終了済"),"期間後")),"開始前")</f>
        <v>終了済</v>
      </c>
    </row>
    <row r="265" spans="1:11" x14ac:dyDescent="0.4">
      <c r="A265">
        <f>Data1!E315</f>
        <v>1</v>
      </c>
      <c r="B265">
        <f>IFERROR(Data1!G315, "")</f>
        <v>2</v>
      </c>
      <c r="C265" t="str">
        <f>IFERROR(
IF(INDEX(Data2!B:B, MATCH(B265, Data2!D:D, 0))&lt;DATE(2023,9,19), "前",
 IF(INDEX(Data2!B:B, MATCH(B265, Data2!D:D, 0))=DATE(2023,9,19), "同日", "後")),"")</f>
        <v>前</v>
      </c>
      <c r="D265">
        <f>IFERROR(
INDEX(Data2!C:C, MATCH(B265, Data2!D:D, 0)),"")</f>
        <v>1</v>
      </c>
      <c r="E265">
        <f>Data1!A315</f>
        <v>2</v>
      </c>
      <c r="F265" t="b">
        <f>Data1!B315</f>
        <v>0</v>
      </c>
      <c r="G265">
        <f>IF(Data1!C315&lt;DATE(2023,9,19), 1, IF(Data1!C315=DATE(2023,9,19), 0, -1))</f>
        <v>0</v>
      </c>
      <c r="H265">
        <f>IF(Data1!D315&lt;DATE(2023,9,19), -1, IF(Data1!D315=DATE(2023,9,19), 0, 1))</f>
        <v>-1</v>
      </c>
      <c r="I265" t="b">
        <f>Data1!F315</f>
        <v>0</v>
      </c>
      <c r="K265" t="str">
        <f>IF(G265 &gt;= 0,
IF(AND(H265 &gt;= 0,E265&lt;&gt;2),
IF(OR(
AND(F265=TRUE,I265=TRUE,E265=0),
AND(F265=TRUE,I265=TRUE,E265=1,C265&lt;&gt;0),
AND(F265=FALSE,E265=1,AND(C265&lt;&gt;0,C265&lt;&gt;1)),
AND(F265=FALSE,E265=0)
),"表示対象","期間後"),
IF(E265=2,
IF(OR(AND(F265=TRUE,OR(C265="",D265&lt;&gt;0)),AND(F265=FALSE,OR(C265=-1,C265=""))),"表示対象(重タスク)","終了済"),"期間後")),"開始前")</f>
        <v>終了済</v>
      </c>
    </row>
    <row r="266" spans="1:11" x14ac:dyDescent="0.4">
      <c r="A266">
        <f>Data1!E226</f>
        <v>1</v>
      </c>
      <c r="B266">
        <f>IFERROR(Data1!G226, "")</f>
        <v>2</v>
      </c>
      <c r="C266" t="str">
        <f>IFERROR(
IF(INDEX(Data2!B:B, MATCH(B266, Data2!D:D, 0))&lt;DATE(2023,9,19), "前",
 IF(INDEX(Data2!B:B, MATCH(B266, Data2!D:D, 0))=DATE(2023,9,19), "同日", "後")),"")</f>
        <v>前</v>
      </c>
      <c r="D266">
        <f>IFERROR(
INDEX(Data2!C:C, MATCH(B266, Data2!D:D, 0)),"")</f>
        <v>1</v>
      </c>
      <c r="E266">
        <f>Data1!A226</f>
        <v>0</v>
      </c>
      <c r="F266" t="b">
        <f>Data1!B226</f>
        <v>1</v>
      </c>
      <c r="G266">
        <f>IF(Data1!C226&lt;DATE(2023,9,19), 1, IF(Data1!C226=DATE(2023,9,19), 0, -1))</f>
        <v>0</v>
      </c>
      <c r="H266">
        <f>IF(Data1!D226&lt;DATE(2023,9,19), -1, IF(Data1!D226=DATE(2023,9,19), 0, 1))</f>
        <v>0</v>
      </c>
      <c r="I266" t="b">
        <f>Data1!F226</f>
        <v>1</v>
      </c>
      <c r="K266" t="str">
        <f>IF(G266 &gt;= 0,
IF(AND(H266 &gt;= 0,E266&lt;&gt;2),
IF(OR(
AND(F266=TRUE,I266=TRUE,E266=0),
AND(F266=TRUE,I266=TRUE,E266=1,C266&lt;&gt;0),
AND(F266=FALSE,E266=1,AND(C266&lt;&gt;0,C266&lt;&gt;1)),
AND(F266=FALSE,E266=0)
),"表示対象","期間後"),
IF(E266=2,
IF(OR(AND(F266=TRUE,OR(C266="",D266&lt;&gt;0)),AND(F266=FALSE,OR(C266=-1,C266=""))),"表示対象(重タスク)","終了済"),"期間後")),"開始前")</f>
        <v>表示対象</v>
      </c>
    </row>
    <row r="267" spans="1:11" x14ac:dyDescent="0.4">
      <c r="A267">
        <f>Data1!E227</f>
        <v>1</v>
      </c>
      <c r="B267">
        <f>IFERROR(Data1!G227, "")</f>
        <v>2</v>
      </c>
      <c r="C267" t="str">
        <f>IFERROR(
IF(INDEX(Data2!B:B, MATCH(B267, Data2!D:D, 0))&lt;DATE(2023,9,19), "前",
 IF(INDEX(Data2!B:B, MATCH(B267, Data2!D:D, 0))=DATE(2023,9,19), "同日", "後")),"")</f>
        <v>前</v>
      </c>
      <c r="D267">
        <f>IFERROR(
INDEX(Data2!C:C, MATCH(B267, Data2!D:D, 0)),"")</f>
        <v>1</v>
      </c>
      <c r="E267">
        <f>Data1!A227</f>
        <v>0</v>
      </c>
      <c r="F267" t="b">
        <f>Data1!B227</f>
        <v>1</v>
      </c>
      <c r="G267">
        <f>IF(Data1!C227&lt;DATE(2023,9,19), 1, IF(Data1!C227=DATE(2023,9,19), 0, -1))</f>
        <v>0</v>
      </c>
      <c r="H267">
        <f>IF(Data1!D227&lt;DATE(2023,9,19), -1, IF(Data1!D227=DATE(2023,9,19), 0, 1))</f>
        <v>0</v>
      </c>
      <c r="I267" t="b">
        <f>Data1!F227</f>
        <v>0</v>
      </c>
      <c r="K267" t="str">
        <f>IF(G267 &gt;= 0,
IF(AND(H267 &gt;= 0,E267&lt;&gt;2),
IF(OR(
AND(F267=TRUE,I267=TRUE,E267=0),
AND(F267=TRUE,I267=TRUE,E267=1,C267&lt;&gt;0),
AND(F267=FALSE,E267=1,AND(C267&lt;&gt;0,C267&lt;&gt;1)),
AND(F267=FALSE,E267=0)
),"表示対象","期間後"),
IF(E267=2,
IF(OR(AND(F267=TRUE,OR(C267="",D267&lt;&gt;0)),AND(F267=FALSE,OR(C267=-1,C267=""))),"表示対象(重タスク)","終了済"),"期間後")),"開始前")</f>
        <v>期間後</v>
      </c>
    </row>
    <row r="268" spans="1:11" x14ac:dyDescent="0.4">
      <c r="A268">
        <f>Data1!E244</f>
        <v>1</v>
      </c>
      <c r="B268">
        <f>IFERROR(Data1!G244, "")</f>
        <v>2</v>
      </c>
      <c r="C268" t="str">
        <f>IFERROR(
IF(INDEX(Data2!B:B, MATCH(B268, Data2!D:D, 0))&lt;DATE(2023,9,19), "前",
 IF(INDEX(Data2!B:B, MATCH(B268, Data2!D:D, 0))=DATE(2023,9,19), "同日", "後")),"")</f>
        <v>前</v>
      </c>
      <c r="D268">
        <f>IFERROR(
INDEX(Data2!C:C, MATCH(B268, Data2!D:D, 0)),"")</f>
        <v>1</v>
      </c>
      <c r="E268">
        <f>Data1!A244</f>
        <v>0</v>
      </c>
      <c r="F268" t="b">
        <f>Data1!B244</f>
        <v>0</v>
      </c>
      <c r="G268">
        <f>IF(Data1!C244&lt;DATE(2023,9,19), 1, IF(Data1!C244=DATE(2023,9,19), 0, -1))</f>
        <v>0</v>
      </c>
      <c r="H268">
        <f>IF(Data1!D244&lt;DATE(2023,9,19), -1, IF(Data1!D244=DATE(2023,9,19), 0, 1))</f>
        <v>0</v>
      </c>
      <c r="I268" t="b">
        <f>Data1!F244</f>
        <v>1</v>
      </c>
      <c r="K268" t="str">
        <f>IF(G268 &gt;= 0,
IF(AND(H268 &gt;= 0,E268&lt;&gt;2),
IF(OR(
AND(F268=TRUE,I268=TRUE,E268=0),
AND(F268=TRUE,I268=TRUE,E268=1,C268&lt;&gt;0),
AND(F268=FALSE,E268=1,AND(C268&lt;&gt;0,C268&lt;&gt;1)),
AND(F268=FALSE,E268=0)
),"表示対象","期間後"),
IF(E268=2,
IF(OR(AND(F268=TRUE,OR(C268="",D268&lt;&gt;0)),AND(F268=FALSE,OR(C268=-1,C268=""))),"表示対象(重タスク)","終了済"),"期間後")),"開始前")</f>
        <v>表示対象</v>
      </c>
    </row>
    <row r="269" spans="1:11" x14ac:dyDescent="0.4">
      <c r="A269">
        <f>Data1!E245</f>
        <v>1</v>
      </c>
      <c r="B269">
        <f>IFERROR(Data1!G245, "")</f>
        <v>2</v>
      </c>
      <c r="C269" t="str">
        <f>IFERROR(
IF(INDEX(Data2!B:B, MATCH(B269, Data2!D:D, 0))&lt;DATE(2023,9,19), "前",
 IF(INDEX(Data2!B:B, MATCH(B269, Data2!D:D, 0))=DATE(2023,9,19), "同日", "後")),"")</f>
        <v>前</v>
      </c>
      <c r="D269">
        <f>IFERROR(
INDEX(Data2!C:C, MATCH(B269, Data2!D:D, 0)),"")</f>
        <v>1</v>
      </c>
      <c r="E269">
        <f>Data1!A245</f>
        <v>0</v>
      </c>
      <c r="F269" t="b">
        <f>Data1!B245</f>
        <v>0</v>
      </c>
      <c r="G269">
        <f>IF(Data1!C245&lt;DATE(2023,9,19), 1, IF(Data1!C245=DATE(2023,9,19), 0, -1))</f>
        <v>0</v>
      </c>
      <c r="H269">
        <f>IF(Data1!D245&lt;DATE(2023,9,19), -1, IF(Data1!D245=DATE(2023,9,19), 0, 1))</f>
        <v>0</v>
      </c>
      <c r="I269" t="b">
        <f>Data1!F245</f>
        <v>0</v>
      </c>
      <c r="K269" t="str">
        <f>IF(G269 &gt;= 0,
IF(AND(H269 &gt;= 0,E269&lt;&gt;2),
IF(OR(
AND(F269=TRUE,I269=TRUE,E269=0),
AND(F269=TRUE,I269=TRUE,E269=1,C269&lt;&gt;0),
AND(F269=FALSE,E269=1,AND(C269&lt;&gt;0,C269&lt;&gt;1)),
AND(F269=FALSE,E269=0)
),"表示対象","期間後"),
IF(E269=2,
IF(OR(AND(F269=TRUE,OR(C269="",D269&lt;&gt;0)),AND(F269=FALSE,OR(C269=-1,C269=""))),"表示対象(重タスク)","終了済"),"期間後")),"開始前")</f>
        <v>表示対象</v>
      </c>
    </row>
    <row r="270" spans="1:11" x14ac:dyDescent="0.4">
      <c r="A270">
        <f>Data1!E262</f>
        <v>1</v>
      </c>
      <c r="B270">
        <f>IFERROR(Data1!G262, "")</f>
        <v>2</v>
      </c>
      <c r="C270" t="str">
        <f>IFERROR(
IF(INDEX(Data2!B:B, MATCH(B270, Data2!D:D, 0))&lt;DATE(2023,9,19), "前",
 IF(INDEX(Data2!B:B, MATCH(B270, Data2!D:D, 0))=DATE(2023,9,19), "同日", "後")),"")</f>
        <v>前</v>
      </c>
      <c r="D270">
        <f>IFERROR(
INDEX(Data2!C:C, MATCH(B270, Data2!D:D, 0)),"")</f>
        <v>1</v>
      </c>
      <c r="E270">
        <f>Data1!A262</f>
        <v>1</v>
      </c>
      <c r="F270" t="b">
        <f>Data1!B262</f>
        <v>1</v>
      </c>
      <c r="G270">
        <f>IF(Data1!C262&lt;DATE(2023,9,19), 1, IF(Data1!C262=DATE(2023,9,19), 0, -1))</f>
        <v>0</v>
      </c>
      <c r="H270">
        <f>IF(Data1!D262&lt;DATE(2023,9,19), -1, IF(Data1!D262=DATE(2023,9,19), 0, 1))</f>
        <v>0</v>
      </c>
      <c r="I270" t="b">
        <f>Data1!F262</f>
        <v>1</v>
      </c>
      <c r="K270" t="str">
        <f>IF(G270 &gt;= 0,
IF(AND(H270 &gt;= 0,E270&lt;&gt;2),
IF(OR(
AND(F270=TRUE,I270=TRUE,E270=0),
AND(F270=TRUE,I270=TRUE,E270=1,C270&lt;&gt;0),
AND(F270=FALSE,E270=1,AND(C270&lt;&gt;0,C270&lt;&gt;1)),
AND(F270=FALSE,E270=0)
),"表示対象","期間後"),
IF(E270=2,
IF(OR(AND(F270=TRUE,OR(C270="",D270&lt;&gt;0)),AND(F270=FALSE,OR(C270=-1,C270=""))),"表示対象(重タスク)","終了済"),"期間後")),"開始前")</f>
        <v>表示対象</v>
      </c>
    </row>
    <row r="271" spans="1:11" x14ac:dyDescent="0.4">
      <c r="A271">
        <f>Data1!E263</f>
        <v>1</v>
      </c>
      <c r="B271">
        <f>IFERROR(Data1!G263, "")</f>
        <v>2</v>
      </c>
      <c r="C271" t="str">
        <f>IFERROR(
IF(INDEX(Data2!B:B, MATCH(B271, Data2!D:D, 0))&lt;DATE(2023,9,19), "前",
 IF(INDEX(Data2!B:B, MATCH(B271, Data2!D:D, 0))=DATE(2023,9,19), "同日", "後")),"")</f>
        <v>前</v>
      </c>
      <c r="D271">
        <f>IFERROR(
INDEX(Data2!C:C, MATCH(B271, Data2!D:D, 0)),"")</f>
        <v>1</v>
      </c>
      <c r="E271">
        <f>Data1!A263</f>
        <v>1</v>
      </c>
      <c r="F271" t="b">
        <f>Data1!B263</f>
        <v>1</v>
      </c>
      <c r="G271">
        <f>IF(Data1!C263&lt;DATE(2023,9,19), 1, IF(Data1!C263=DATE(2023,9,19), 0, -1))</f>
        <v>0</v>
      </c>
      <c r="H271">
        <f>IF(Data1!D263&lt;DATE(2023,9,19), -1, IF(Data1!D263=DATE(2023,9,19), 0, 1))</f>
        <v>0</v>
      </c>
      <c r="I271" t="b">
        <f>Data1!F263</f>
        <v>0</v>
      </c>
      <c r="K271" t="str">
        <f>IF(G271 &gt;= 0,
IF(AND(H271 &gt;= 0,E271&lt;&gt;2),
IF(OR(
AND(F271=TRUE,I271=TRUE,E271=0),
AND(F271=TRUE,I271=TRUE,E271=1,C271&lt;&gt;0),
AND(F271=FALSE,E271=1,AND(C271&lt;&gt;0,C271&lt;&gt;1)),
AND(F271=FALSE,E271=0)
),"表示対象","期間後"),
IF(E271=2,
IF(OR(AND(F271=TRUE,OR(C271="",D271&lt;&gt;0)),AND(F271=FALSE,OR(C271=-1,C271=""))),"表示対象(重タスク)","終了済"),"期間後")),"開始前")</f>
        <v>期間後</v>
      </c>
    </row>
    <row r="272" spans="1:11" x14ac:dyDescent="0.4">
      <c r="A272">
        <f>Data1!E280</f>
        <v>1</v>
      </c>
      <c r="B272">
        <f>IFERROR(Data1!G280, "")</f>
        <v>2</v>
      </c>
      <c r="C272" t="str">
        <f>IFERROR(
IF(INDEX(Data2!B:B, MATCH(B272, Data2!D:D, 0))&lt;DATE(2023,9,19), "前",
 IF(INDEX(Data2!B:B, MATCH(B272, Data2!D:D, 0))=DATE(2023,9,19), "同日", "後")),"")</f>
        <v>前</v>
      </c>
      <c r="D272">
        <f>IFERROR(
INDEX(Data2!C:C, MATCH(B272, Data2!D:D, 0)),"")</f>
        <v>1</v>
      </c>
      <c r="E272">
        <f>Data1!A280</f>
        <v>1</v>
      </c>
      <c r="F272" t="b">
        <f>Data1!B280</f>
        <v>0</v>
      </c>
      <c r="G272">
        <f>IF(Data1!C280&lt;DATE(2023,9,19), 1, IF(Data1!C280=DATE(2023,9,19), 0, -1))</f>
        <v>0</v>
      </c>
      <c r="H272">
        <f>IF(Data1!D280&lt;DATE(2023,9,19), -1, IF(Data1!D280=DATE(2023,9,19), 0, 1))</f>
        <v>0</v>
      </c>
      <c r="I272" t="b">
        <f>Data1!F280</f>
        <v>1</v>
      </c>
      <c r="K272" t="str">
        <f>IF(G272 &gt;= 0,
IF(AND(H272 &gt;= 0,E272&lt;&gt;2),
IF(OR(
AND(F272=TRUE,I272=TRUE,E272=0),
AND(F272=TRUE,I272=TRUE,E272=1,C272&lt;&gt;0),
AND(F272=FALSE,E272=1,AND(C272&lt;&gt;0,C272&lt;&gt;1)),
AND(F272=FALSE,E272=0)
),"表示対象","期間後"),
IF(E272=2,
IF(OR(AND(F272=TRUE,OR(C272="",D272&lt;&gt;0)),AND(F272=FALSE,OR(C272=-1,C272=""))),"表示対象(重タスク)","終了済"),"期間後")),"開始前")</f>
        <v>表示対象</v>
      </c>
    </row>
    <row r="273" spans="1:11" x14ac:dyDescent="0.4">
      <c r="A273">
        <f>Data1!E281</f>
        <v>1</v>
      </c>
      <c r="B273">
        <f>IFERROR(Data1!G281, "")</f>
        <v>2</v>
      </c>
      <c r="C273" t="str">
        <f>IFERROR(
IF(INDEX(Data2!B:B, MATCH(B273, Data2!D:D, 0))&lt;DATE(2023,9,19), "前",
 IF(INDEX(Data2!B:B, MATCH(B273, Data2!D:D, 0))=DATE(2023,9,19), "同日", "後")),"")</f>
        <v>前</v>
      </c>
      <c r="D273">
        <f>IFERROR(
INDEX(Data2!C:C, MATCH(B273, Data2!D:D, 0)),"")</f>
        <v>1</v>
      </c>
      <c r="E273">
        <f>Data1!A281</f>
        <v>1</v>
      </c>
      <c r="F273" t="b">
        <f>Data1!B281</f>
        <v>0</v>
      </c>
      <c r="G273">
        <f>IF(Data1!C281&lt;DATE(2023,9,19), 1, IF(Data1!C281=DATE(2023,9,19), 0, -1))</f>
        <v>0</v>
      </c>
      <c r="H273">
        <f>IF(Data1!D281&lt;DATE(2023,9,19), -1, IF(Data1!D281=DATE(2023,9,19), 0, 1))</f>
        <v>0</v>
      </c>
      <c r="I273" t="b">
        <f>Data1!F281</f>
        <v>0</v>
      </c>
      <c r="K273" t="str">
        <f>IF(G273 &gt;= 0,
IF(AND(H273 &gt;= 0,E273&lt;&gt;2),
IF(OR(
AND(F273=TRUE,I273=TRUE,E273=0),
AND(F273=TRUE,I273=TRUE,E273=1,C273&lt;&gt;0),
AND(F273=FALSE,E273=1,AND(C273&lt;&gt;0,C273&lt;&gt;1)),
AND(F273=FALSE,E273=0)
),"表示対象","期間後"),
IF(E273=2,
IF(OR(AND(F273=TRUE,OR(C273="",D273&lt;&gt;0)),AND(F273=FALSE,OR(C273=-1,C273=""))),"表示対象(重タスク)","終了済"),"期間後")),"開始前")</f>
        <v>表示対象</v>
      </c>
    </row>
    <row r="274" spans="1:11" x14ac:dyDescent="0.4">
      <c r="A274">
        <f>Data1!E298</f>
        <v>1</v>
      </c>
      <c r="B274">
        <f>IFERROR(Data1!G298, "")</f>
        <v>2</v>
      </c>
      <c r="C274" t="str">
        <f>IFERROR(
IF(INDEX(Data2!B:B, MATCH(B274, Data2!D:D, 0))&lt;DATE(2023,9,19), "前",
 IF(INDEX(Data2!B:B, MATCH(B274, Data2!D:D, 0))=DATE(2023,9,19), "同日", "後")),"")</f>
        <v>前</v>
      </c>
      <c r="D274">
        <f>IFERROR(
INDEX(Data2!C:C, MATCH(B274, Data2!D:D, 0)),"")</f>
        <v>1</v>
      </c>
      <c r="E274">
        <f>Data1!A298</f>
        <v>2</v>
      </c>
      <c r="F274" t="b">
        <f>Data1!B298</f>
        <v>1</v>
      </c>
      <c r="G274">
        <f>IF(Data1!C298&lt;DATE(2023,9,19), 1, IF(Data1!C298=DATE(2023,9,19), 0, -1))</f>
        <v>0</v>
      </c>
      <c r="H274">
        <f>IF(Data1!D298&lt;DATE(2023,9,19), -1, IF(Data1!D298=DATE(2023,9,19), 0, 1))</f>
        <v>0</v>
      </c>
      <c r="I274" t="b">
        <f>Data1!F298</f>
        <v>1</v>
      </c>
      <c r="K274" t="str">
        <f>IF(G274 &gt;= 0,
IF(AND(H274 &gt;= 0,E274&lt;&gt;2),
IF(OR(
AND(F274=TRUE,I274=TRUE,E274=0),
AND(F274=TRUE,I274=TRUE,E274=1,C274&lt;&gt;0),
AND(F274=FALSE,E274=1,AND(C274&lt;&gt;0,C274&lt;&gt;1)),
AND(F274=FALSE,E274=0)
),"表示対象","期間後"),
IF(E274=2,
IF(OR(AND(F274=TRUE,OR(C274="",D274&lt;&gt;0)),AND(F274=FALSE,OR(C274=-1,C274=""))),"表示対象(重タスク)","終了済"),"期間後")),"開始前")</f>
        <v>表示対象(重タスク)</v>
      </c>
    </row>
    <row r="275" spans="1:11" x14ac:dyDescent="0.4">
      <c r="A275">
        <f>Data1!E299</f>
        <v>1</v>
      </c>
      <c r="B275">
        <f>IFERROR(Data1!G299, "")</f>
        <v>2</v>
      </c>
      <c r="C275" t="str">
        <f>IFERROR(
IF(INDEX(Data2!B:B, MATCH(B275, Data2!D:D, 0))&lt;DATE(2023,9,19), "前",
 IF(INDEX(Data2!B:B, MATCH(B275, Data2!D:D, 0))=DATE(2023,9,19), "同日", "後")),"")</f>
        <v>前</v>
      </c>
      <c r="D275">
        <f>IFERROR(
INDEX(Data2!C:C, MATCH(B275, Data2!D:D, 0)),"")</f>
        <v>1</v>
      </c>
      <c r="E275">
        <f>Data1!A299</f>
        <v>2</v>
      </c>
      <c r="F275" t="b">
        <f>Data1!B299</f>
        <v>1</v>
      </c>
      <c r="G275">
        <f>IF(Data1!C299&lt;DATE(2023,9,19), 1, IF(Data1!C299=DATE(2023,9,19), 0, -1))</f>
        <v>0</v>
      </c>
      <c r="H275">
        <f>IF(Data1!D299&lt;DATE(2023,9,19), -1, IF(Data1!D299=DATE(2023,9,19), 0, 1))</f>
        <v>0</v>
      </c>
      <c r="I275" t="b">
        <f>Data1!F299</f>
        <v>0</v>
      </c>
      <c r="K275" t="str">
        <f>IF(G275 &gt;= 0,
IF(AND(H275 &gt;= 0,E275&lt;&gt;2),
IF(OR(
AND(F275=TRUE,I275=TRUE,E275=0),
AND(F275=TRUE,I275=TRUE,E275=1,C275&lt;&gt;0),
AND(F275=FALSE,E275=1,AND(C275&lt;&gt;0,C275&lt;&gt;1)),
AND(F275=FALSE,E275=0)
),"表示対象","期間後"),
IF(E275=2,
IF(OR(AND(F275=TRUE,OR(C275="",D275&lt;&gt;0)),AND(F275=FALSE,OR(C275=-1,C275=""))),"表示対象(重タスク)","終了済"),"期間後")),"開始前")</f>
        <v>表示対象(重タスク)</v>
      </c>
    </row>
    <row r="276" spans="1:11" x14ac:dyDescent="0.4">
      <c r="A276">
        <f>Data1!E316</f>
        <v>1</v>
      </c>
      <c r="B276">
        <f>IFERROR(Data1!G316, "")</f>
        <v>2</v>
      </c>
      <c r="C276" t="str">
        <f>IFERROR(
IF(INDEX(Data2!B:B, MATCH(B276, Data2!D:D, 0))&lt;DATE(2023,9,19), "前",
 IF(INDEX(Data2!B:B, MATCH(B276, Data2!D:D, 0))=DATE(2023,9,19), "同日", "後")),"")</f>
        <v>前</v>
      </c>
      <c r="D276">
        <f>IFERROR(
INDEX(Data2!C:C, MATCH(B276, Data2!D:D, 0)),"")</f>
        <v>1</v>
      </c>
      <c r="E276">
        <f>Data1!A316</f>
        <v>2</v>
      </c>
      <c r="F276" t="b">
        <f>Data1!B316</f>
        <v>0</v>
      </c>
      <c r="G276">
        <f>IF(Data1!C316&lt;DATE(2023,9,19), 1, IF(Data1!C316=DATE(2023,9,19), 0, -1))</f>
        <v>0</v>
      </c>
      <c r="H276">
        <f>IF(Data1!D316&lt;DATE(2023,9,19), -1, IF(Data1!D316=DATE(2023,9,19), 0, 1))</f>
        <v>0</v>
      </c>
      <c r="I276" t="b">
        <f>Data1!F316</f>
        <v>1</v>
      </c>
      <c r="K276" t="str">
        <f>IF(G276 &gt;= 0,
IF(AND(H276 &gt;= 0,E276&lt;&gt;2),
IF(OR(
AND(F276=TRUE,I276=TRUE,E276=0),
AND(F276=TRUE,I276=TRUE,E276=1,C276&lt;&gt;0),
AND(F276=FALSE,E276=1,AND(C276&lt;&gt;0,C276&lt;&gt;1)),
AND(F276=FALSE,E276=0)
),"表示対象","期間後"),
IF(E276=2,
IF(OR(AND(F276=TRUE,OR(C276="",D276&lt;&gt;0)),AND(F276=FALSE,OR(C276=-1,C276=""))),"表示対象(重タスク)","終了済"),"期間後")),"開始前")</f>
        <v>終了済</v>
      </c>
    </row>
    <row r="277" spans="1:11" x14ac:dyDescent="0.4">
      <c r="A277">
        <f>Data1!E317</f>
        <v>1</v>
      </c>
      <c r="B277">
        <f>IFERROR(Data1!G317, "")</f>
        <v>2</v>
      </c>
      <c r="C277" t="str">
        <f>IFERROR(
IF(INDEX(Data2!B:B, MATCH(B277, Data2!D:D, 0))&lt;DATE(2023,9,19), "前",
 IF(INDEX(Data2!B:B, MATCH(B277, Data2!D:D, 0))=DATE(2023,9,19), "同日", "後")),"")</f>
        <v>前</v>
      </c>
      <c r="D277">
        <f>IFERROR(
INDEX(Data2!C:C, MATCH(B277, Data2!D:D, 0)),"")</f>
        <v>1</v>
      </c>
      <c r="E277">
        <f>Data1!A317</f>
        <v>2</v>
      </c>
      <c r="F277" t="b">
        <f>Data1!B317</f>
        <v>0</v>
      </c>
      <c r="G277">
        <f>IF(Data1!C317&lt;DATE(2023,9,19), 1, IF(Data1!C317=DATE(2023,9,19), 0, -1))</f>
        <v>0</v>
      </c>
      <c r="H277">
        <f>IF(Data1!D317&lt;DATE(2023,9,19), -1, IF(Data1!D317=DATE(2023,9,19), 0, 1))</f>
        <v>0</v>
      </c>
      <c r="I277" t="b">
        <f>Data1!F317</f>
        <v>0</v>
      </c>
      <c r="K277" t="str">
        <f>IF(G277 &gt;= 0,
IF(AND(H277 &gt;= 0,E277&lt;&gt;2),
IF(OR(
AND(F277=TRUE,I277=TRUE,E277=0),
AND(F277=TRUE,I277=TRUE,E277=1,C277&lt;&gt;0),
AND(F277=FALSE,E277=1,AND(C277&lt;&gt;0,C277&lt;&gt;1)),
AND(F277=FALSE,E277=0)
),"表示対象","期間後"),
IF(E277=2,
IF(OR(AND(F277=TRUE,OR(C277="",D277&lt;&gt;0)),AND(F277=FALSE,OR(C277=-1,C277=""))),"表示対象(重タスク)","終了済"),"期間後")),"開始前")</f>
        <v>終了済</v>
      </c>
    </row>
    <row r="278" spans="1:11" x14ac:dyDescent="0.4">
      <c r="A278">
        <f>Data1!E228</f>
        <v>1</v>
      </c>
      <c r="B278">
        <f>IFERROR(Data1!G228, "")</f>
        <v>2</v>
      </c>
      <c r="C278" t="str">
        <f>IFERROR(
IF(INDEX(Data2!B:B, MATCH(B278, Data2!D:D, 0))&lt;DATE(2023,9,19), "前",
 IF(INDEX(Data2!B:B, MATCH(B278, Data2!D:D, 0))=DATE(2023,9,19), "同日", "後")),"")</f>
        <v>前</v>
      </c>
      <c r="D278">
        <f>IFERROR(
INDEX(Data2!C:C, MATCH(B278, Data2!D:D, 0)),"")</f>
        <v>1</v>
      </c>
      <c r="E278">
        <f>Data1!A228</f>
        <v>0</v>
      </c>
      <c r="F278" t="b">
        <f>Data1!B228</f>
        <v>1</v>
      </c>
      <c r="G278">
        <f>IF(Data1!C228&lt;DATE(2023,9,19), 1, IF(Data1!C228=DATE(2023,9,19), 0, -1))</f>
        <v>0</v>
      </c>
      <c r="H278">
        <f>IF(Data1!D228&lt;DATE(2023,9,19), -1, IF(Data1!D228=DATE(2023,9,19), 0, 1))</f>
        <v>1</v>
      </c>
      <c r="I278" t="b">
        <f>Data1!F228</f>
        <v>1</v>
      </c>
      <c r="K278" t="str">
        <f>IF(G278 &gt;= 0,
IF(AND(H278 &gt;= 0,E278&lt;&gt;2),
IF(OR(
AND(F278=TRUE,I278=TRUE,E278=0),
AND(F278=TRUE,I278=TRUE,E278=1,C278&lt;&gt;0),
AND(F278=FALSE,E278=1,AND(C278&lt;&gt;0,C278&lt;&gt;1)),
AND(F278=FALSE,E278=0)
),"表示対象","期間後"),
IF(E278=2,
IF(OR(AND(F278=TRUE,OR(C278="",D278&lt;&gt;0)),AND(F278=FALSE,OR(C278=-1,C278=""))),"表示対象(重タスク)","終了済"),"期間後")),"開始前")</f>
        <v>表示対象</v>
      </c>
    </row>
    <row r="279" spans="1:11" x14ac:dyDescent="0.4">
      <c r="A279">
        <f>Data1!E229</f>
        <v>1</v>
      </c>
      <c r="B279">
        <f>IFERROR(Data1!G229, "")</f>
        <v>2</v>
      </c>
      <c r="C279" t="str">
        <f>IFERROR(
IF(INDEX(Data2!B:B, MATCH(B279, Data2!D:D, 0))&lt;DATE(2023,9,19), "前",
 IF(INDEX(Data2!B:B, MATCH(B279, Data2!D:D, 0))=DATE(2023,9,19), "同日", "後")),"")</f>
        <v>前</v>
      </c>
      <c r="D279">
        <f>IFERROR(
INDEX(Data2!C:C, MATCH(B279, Data2!D:D, 0)),"")</f>
        <v>1</v>
      </c>
      <c r="E279">
        <f>Data1!A229</f>
        <v>0</v>
      </c>
      <c r="F279" t="b">
        <f>Data1!B229</f>
        <v>1</v>
      </c>
      <c r="G279">
        <f>IF(Data1!C229&lt;DATE(2023,9,19), 1, IF(Data1!C229=DATE(2023,9,19), 0, -1))</f>
        <v>0</v>
      </c>
      <c r="H279">
        <f>IF(Data1!D229&lt;DATE(2023,9,19), -1, IF(Data1!D229=DATE(2023,9,19), 0, 1))</f>
        <v>1</v>
      </c>
      <c r="I279" t="b">
        <f>Data1!F229</f>
        <v>0</v>
      </c>
      <c r="K279" t="str">
        <f>IF(G279 &gt;= 0,
IF(AND(H279 &gt;= 0,E279&lt;&gt;2),
IF(OR(
AND(F279=TRUE,I279=TRUE,E279=0),
AND(F279=TRUE,I279=TRUE,E279=1,C279&lt;&gt;0),
AND(F279=FALSE,E279=1,AND(C279&lt;&gt;0,C279&lt;&gt;1)),
AND(F279=FALSE,E279=0)
),"表示対象","期間後"),
IF(E279=2,
IF(OR(AND(F279=TRUE,OR(C279="",D279&lt;&gt;0)),AND(F279=FALSE,OR(C279=-1,C279=""))),"表示対象(重タスク)","終了済"),"期間後")),"開始前")</f>
        <v>期間後</v>
      </c>
    </row>
    <row r="280" spans="1:11" x14ac:dyDescent="0.4">
      <c r="A280">
        <f>Data1!E246</f>
        <v>1</v>
      </c>
      <c r="B280">
        <f>IFERROR(Data1!G246, "")</f>
        <v>2</v>
      </c>
      <c r="C280" t="str">
        <f>IFERROR(
IF(INDEX(Data2!B:B, MATCH(B280, Data2!D:D, 0))&lt;DATE(2023,9,19), "前",
 IF(INDEX(Data2!B:B, MATCH(B280, Data2!D:D, 0))=DATE(2023,9,19), "同日", "後")),"")</f>
        <v>前</v>
      </c>
      <c r="D280">
        <f>IFERROR(
INDEX(Data2!C:C, MATCH(B280, Data2!D:D, 0)),"")</f>
        <v>1</v>
      </c>
      <c r="E280">
        <f>Data1!A246</f>
        <v>0</v>
      </c>
      <c r="F280" t="b">
        <f>Data1!B246</f>
        <v>0</v>
      </c>
      <c r="G280">
        <f>IF(Data1!C246&lt;DATE(2023,9,19), 1, IF(Data1!C246=DATE(2023,9,19), 0, -1))</f>
        <v>0</v>
      </c>
      <c r="H280">
        <f>IF(Data1!D246&lt;DATE(2023,9,19), -1, IF(Data1!D246=DATE(2023,9,19), 0, 1))</f>
        <v>1</v>
      </c>
      <c r="I280" t="b">
        <f>Data1!F246</f>
        <v>1</v>
      </c>
      <c r="K280" t="str">
        <f>IF(G280 &gt;= 0,
IF(AND(H280 &gt;= 0,E280&lt;&gt;2),
IF(OR(
AND(F280=TRUE,I280=TRUE,E280=0),
AND(F280=TRUE,I280=TRUE,E280=1,C280&lt;&gt;0),
AND(F280=FALSE,E280=1,AND(C280&lt;&gt;0,C280&lt;&gt;1)),
AND(F280=FALSE,E280=0)
),"表示対象","期間後"),
IF(E280=2,
IF(OR(AND(F280=TRUE,OR(C280="",D280&lt;&gt;0)),AND(F280=FALSE,OR(C280=-1,C280=""))),"表示対象(重タスク)","終了済"),"期間後")),"開始前")</f>
        <v>表示対象</v>
      </c>
    </row>
    <row r="281" spans="1:11" x14ac:dyDescent="0.4">
      <c r="A281">
        <f>Data1!E247</f>
        <v>1</v>
      </c>
      <c r="B281">
        <f>IFERROR(Data1!G247, "")</f>
        <v>2</v>
      </c>
      <c r="C281" t="str">
        <f>IFERROR(
IF(INDEX(Data2!B:B, MATCH(B281, Data2!D:D, 0))&lt;DATE(2023,9,19), "前",
 IF(INDEX(Data2!B:B, MATCH(B281, Data2!D:D, 0))=DATE(2023,9,19), "同日", "後")),"")</f>
        <v>前</v>
      </c>
      <c r="D281">
        <f>IFERROR(
INDEX(Data2!C:C, MATCH(B281, Data2!D:D, 0)),"")</f>
        <v>1</v>
      </c>
      <c r="E281">
        <f>Data1!A247</f>
        <v>0</v>
      </c>
      <c r="F281" t="b">
        <f>Data1!B247</f>
        <v>0</v>
      </c>
      <c r="G281">
        <f>IF(Data1!C247&lt;DATE(2023,9,19), 1, IF(Data1!C247=DATE(2023,9,19), 0, -1))</f>
        <v>0</v>
      </c>
      <c r="H281">
        <f>IF(Data1!D247&lt;DATE(2023,9,19), -1, IF(Data1!D247=DATE(2023,9,19), 0, 1))</f>
        <v>1</v>
      </c>
      <c r="I281" t="b">
        <f>Data1!F247</f>
        <v>0</v>
      </c>
      <c r="K281" t="str">
        <f>IF(G281 &gt;= 0,
IF(AND(H281 &gt;= 0,E281&lt;&gt;2),
IF(OR(
AND(F281=TRUE,I281=TRUE,E281=0),
AND(F281=TRUE,I281=TRUE,E281=1,C281&lt;&gt;0),
AND(F281=FALSE,E281=1,AND(C281&lt;&gt;0,C281&lt;&gt;1)),
AND(F281=FALSE,E281=0)
),"表示対象","期間後"),
IF(E281=2,
IF(OR(AND(F281=TRUE,OR(C281="",D281&lt;&gt;0)),AND(F281=FALSE,OR(C281=-1,C281=""))),"表示対象(重タスク)","終了済"),"期間後")),"開始前")</f>
        <v>表示対象</v>
      </c>
    </row>
    <row r="282" spans="1:11" x14ac:dyDescent="0.4">
      <c r="A282">
        <f>Data1!E264</f>
        <v>1</v>
      </c>
      <c r="B282">
        <f>IFERROR(Data1!G264, "")</f>
        <v>2</v>
      </c>
      <c r="C282" t="str">
        <f>IFERROR(
IF(INDEX(Data2!B:B, MATCH(B282, Data2!D:D, 0))&lt;DATE(2023,9,19), "前",
 IF(INDEX(Data2!B:B, MATCH(B282, Data2!D:D, 0))=DATE(2023,9,19), "同日", "後")),"")</f>
        <v>前</v>
      </c>
      <c r="D282">
        <f>IFERROR(
INDEX(Data2!C:C, MATCH(B282, Data2!D:D, 0)),"")</f>
        <v>1</v>
      </c>
      <c r="E282">
        <f>Data1!A264</f>
        <v>1</v>
      </c>
      <c r="F282" t="b">
        <f>Data1!B264</f>
        <v>1</v>
      </c>
      <c r="G282">
        <f>IF(Data1!C264&lt;DATE(2023,9,19), 1, IF(Data1!C264=DATE(2023,9,19), 0, -1))</f>
        <v>0</v>
      </c>
      <c r="H282">
        <f>IF(Data1!D264&lt;DATE(2023,9,19), -1, IF(Data1!D264=DATE(2023,9,19), 0, 1))</f>
        <v>1</v>
      </c>
      <c r="I282" t="b">
        <f>Data1!F264</f>
        <v>1</v>
      </c>
      <c r="K282" t="str">
        <f>IF(G282 &gt;= 0,
IF(AND(H282 &gt;= 0,E282&lt;&gt;2),
IF(OR(
AND(F282=TRUE,I282=TRUE,E282=0),
AND(F282=TRUE,I282=TRUE,E282=1,C282&lt;&gt;0),
AND(F282=FALSE,E282=1,AND(C282&lt;&gt;0,C282&lt;&gt;1)),
AND(F282=FALSE,E282=0)
),"表示対象","期間後"),
IF(E282=2,
IF(OR(AND(F282=TRUE,OR(C282="",D282&lt;&gt;0)),AND(F282=FALSE,OR(C282=-1,C282=""))),"表示対象(重タスク)","終了済"),"期間後")),"開始前")</f>
        <v>表示対象</v>
      </c>
    </row>
    <row r="283" spans="1:11" x14ac:dyDescent="0.4">
      <c r="A283">
        <f>Data1!E265</f>
        <v>1</v>
      </c>
      <c r="B283">
        <f>IFERROR(Data1!G265, "")</f>
        <v>2</v>
      </c>
      <c r="C283" t="str">
        <f>IFERROR(
IF(INDEX(Data2!B:B, MATCH(B283, Data2!D:D, 0))&lt;DATE(2023,9,19), "前",
 IF(INDEX(Data2!B:B, MATCH(B283, Data2!D:D, 0))=DATE(2023,9,19), "同日", "後")),"")</f>
        <v>前</v>
      </c>
      <c r="D283">
        <f>IFERROR(
INDEX(Data2!C:C, MATCH(B283, Data2!D:D, 0)),"")</f>
        <v>1</v>
      </c>
      <c r="E283">
        <f>Data1!A265</f>
        <v>1</v>
      </c>
      <c r="F283" t="b">
        <f>Data1!B265</f>
        <v>1</v>
      </c>
      <c r="G283">
        <f>IF(Data1!C265&lt;DATE(2023,9,19), 1, IF(Data1!C265=DATE(2023,9,19), 0, -1))</f>
        <v>0</v>
      </c>
      <c r="H283">
        <f>IF(Data1!D265&lt;DATE(2023,9,19), -1, IF(Data1!D265=DATE(2023,9,19), 0, 1))</f>
        <v>1</v>
      </c>
      <c r="I283" t="b">
        <f>Data1!F265</f>
        <v>0</v>
      </c>
      <c r="K283" t="str">
        <f>IF(G283 &gt;= 0,
IF(AND(H283 &gt;= 0,E283&lt;&gt;2),
IF(OR(
AND(F283=TRUE,I283=TRUE,E283=0),
AND(F283=TRUE,I283=TRUE,E283=1,C283&lt;&gt;0),
AND(F283=FALSE,E283=1,AND(C283&lt;&gt;0,C283&lt;&gt;1)),
AND(F283=FALSE,E283=0)
),"表示対象","期間後"),
IF(E283=2,
IF(OR(AND(F283=TRUE,OR(C283="",D283&lt;&gt;0)),AND(F283=FALSE,OR(C283=-1,C283=""))),"表示対象(重タスク)","終了済"),"期間後")),"開始前")</f>
        <v>期間後</v>
      </c>
    </row>
    <row r="284" spans="1:11" x14ac:dyDescent="0.4">
      <c r="A284">
        <f>Data1!E282</f>
        <v>1</v>
      </c>
      <c r="B284">
        <f>IFERROR(Data1!G282, "")</f>
        <v>2</v>
      </c>
      <c r="C284" t="str">
        <f>IFERROR(
IF(INDEX(Data2!B:B, MATCH(B284, Data2!D:D, 0))&lt;DATE(2023,9,19), "前",
 IF(INDEX(Data2!B:B, MATCH(B284, Data2!D:D, 0))=DATE(2023,9,19), "同日", "後")),"")</f>
        <v>前</v>
      </c>
      <c r="D284">
        <f>IFERROR(
INDEX(Data2!C:C, MATCH(B284, Data2!D:D, 0)),"")</f>
        <v>1</v>
      </c>
      <c r="E284">
        <f>Data1!A282</f>
        <v>1</v>
      </c>
      <c r="F284" t="b">
        <f>Data1!B282</f>
        <v>0</v>
      </c>
      <c r="G284">
        <f>IF(Data1!C282&lt;DATE(2023,9,19), 1, IF(Data1!C282=DATE(2023,9,19), 0, -1))</f>
        <v>0</v>
      </c>
      <c r="H284">
        <f>IF(Data1!D282&lt;DATE(2023,9,19), -1, IF(Data1!D282=DATE(2023,9,19), 0, 1))</f>
        <v>1</v>
      </c>
      <c r="I284" t="b">
        <f>Data1!F282</f>
        <v>1</v>
      </c>
      <c r="K284" t="str">
        <f>IF(G284 &gt;= 0,
IF(AND(H284 &gt;= 0,E284&lt;&gt;2),
IF(OR(
AND(F284=TRUE,I284=TRUE,E284=0),
AND(F284=TRUE,I284=TRUE,E284=1,C284&lt;&gt;0),
AND(F284=FALSE,E284=1,AND(C284&lt;&gt;0,C284&lt;&gt;1)),
AND(F284=FALSE,E284=0)
),"表示対象","期間後"),
IF(E284=2,
IF(OR(AND(F284=TRUE,OR(C284="",D284&lt;&gt;0)),AND(F284=FALSE,OR(C284=-1,C284=""))),"表示対象(重タスク)","終了済"),"期間後")),"開始前")</f>
        <v>表示対象</v>
      </c>
    </row>
    <row r="285" spans="1:11" x14ac:dyDescent="0.4">
      <c r="A285">
        <f>Data1!E283</f>
        <v>1</v>
      </c>
      <c r="B285">
        <f>IFERROR(Data1!G283, "")</f>
        <v>2</v>
      </c>
      <c r="C285" t="str">
        <f>IFERROR(
IF(INDEX(Data2!B:B, MATCH(B285, Data2!D:D, 0))&lt;DATE(2023,9,19), "前",
 IF(INDEX(Data2!B:B, MATCH(B285, Data2!D:D, 0))=DATE(2023,9,19), "同日", "後")),"")</f>
        <v>前</v>
      </c>
      <c r="D285">
        <f>IFERROR(
INDEX(Data2!C:C, MATCH(B285, Data2!D:D, 0)),"")</f>
        <v>1</v>
      </c>
      <c r="E285">
        <f>Data1!A283</f>
        <v>1</v>
      </c>
      <c r="F285" t="b">
        <f>Data1!B283</f>
        <v>0</v>
      </c>
      <c r="G285">
        <f>IF(Data1!C283&lt;DATE(2023,9,19), 1, IF(Data1!C283=DATE(2023,9,19), 0, -1))</f>
        <v>0</v>
      </c>
      <c r="H285">
        <f>IF(Data1!D283&lt;DATE(2023,9,19), -1, IF(Data1!D283=DATE(2023,9,19), 0, 1))</f>
        <v>1</v>
      </c>
      <c r="I285" t="b">
        <f>Data1!F283</f>
        <v>0</v>
      </c>
      <c r="K285" t="str">
        <f>IF(G285 &gt;= 0,
IF(AND(H285 &gt;= 0,E285&lt;&gt;2),
IF(OR(
AND(F285=TRUE,I285=TRUE,E285=0),
AND(F285=TRUE,I285=TRUE,E285=1,C285&lt;&gt;0),
AND(F285=FALSE,E285=1,AND(C285&lt;&gt;0,C285&lt;&gt;1)),
AND(F285=FALSE,E285=0)
),"表示対象","期間後"),
IF(E285=2,
IF(OR(AND(F285=TRUE,OR(C285="",D285&lt;&gt;0)),AND(F285=FALSE,OR(C285=-1,C285=""))),"表示対象(重タスク)","終了済"),"期間後")),"開始前")</f>
        <v>表示対象</v>
      </c>
    </row>
    <row r="286" spans="1:11" x14ac:dyDescent="0.4">
      <c r="A286">
        <f>Data1!E300</f>
        <v>1</v>
      </c>
      <c r="B286">
        <f>IFERROR(Data1!G300, "")</f>
        <v>2</v>
      </c>
      <c r="C286" t="str">
        <f>IFERROR(
IF(INDEX(Data2!B:B, MATCH(B286, Data2!D:D, 0))&lt;DATE(2023,9,19), "前",
 IF(INDEX(Data2!B:B, MATCH(B286, Data2!D:D, 0))=DATE(2023,9,19), "同日", "後")),"")</f>
        <v>前</v>
      </c>
      <c r="D286">
        <f>IFERROR(
INDEX(Data2!C:C, MATCH(B286, Data2!D:D, 0)),"")</f>
        <v>1</v>
      </c>
      <c r="E286">
        <f>Data1!A300</f>
        <v>2</v>
      </c>
      <c r="F286" t="b">
        <f>Data1!B300</f>
        <v>1</v>
      </c>
      <c r="G286">
        <f>IF(Data1!C300&lt;DATE(2023,9,19), 1, IF(Data1!C300=DATE(2023,9,19), 0, -1))</f>
        <v>0</v>
      </c>
      <c r="H286">
        <f>IF(Data1!D300&lt;DATE(2023,9,19), -1, IF(Data1!D300=DATE(2023,9,19), 0, 1))</f>
        <v>1</v>
      </c>
      <c r="I286" t="b">
        <f>Data1!F300</f>
        <v>1</v>
      </c>
      <c r="K286" t="str">
        <f>IF(G286 &gt;= 0,
IF(AND(H286 &gt;= 0,E286&lt;&gt;2),
IF(OR(
AND(F286=TRUE,I286=TRUE,E286=0),
AND(F286=TRUE,I286=TRUE,E286=1,C286&lt;&gt;0),
AND(F286=FALSE,E286=1,AND(C286&lt;&gt;0,C286&lt;&gt;1)),
AND(F286=FALSE,E286=0)
),"表示対象","期間後"),
IF(E286=2,
IF(OR(AND(F286=TRUE,OR(C286="",D286&lt;&gt;0)),AND(F286=FALSE,OR(C286=-1,C286=""))),"表示対象(重タスク)","終了済"),"期間後")),"開始前")</f>
        <v>表示対象(重タスク)</v>
      </c>
    </row>
    <row r="287" spans="1:11" x14ac:dyDescent="0.4">
      <c r="A287">
        <f>Data1!E301</f>
        <v>1</v>
      </c>
      <c r="B287">
        <f>IFERROR(Data1!G301, "")</f>
        <v>2</v>
      </c>
      <c r="C287" t="str">
        <f>IFERROR(
IF(INDEX(Data2!B:B, MATCH(B287, Data2!D:D, 0))&lt;DATE(2023,9,19), "前",
 IF(INDEX(Data2!B:B, MATCH(B287, Data2!D:D, 0))=DATE(2023,9,19), "同日", "後")),"")</f>
        <v>前</v>
      </c>
      <c r="D287">
        <f>IFERROR(
INDEX(Data2!C:C, MATCH(B287, Data2!D:D, 0)),"")</f>
        <v>1</v>
      </c>
      <c r="E287">
        <f>Data1!A301</f>
        <v>2</v>
      </c>
      <c r="F287" t="b">
        <f>Data1!B301</f>
        <v>1</v>
      </c>
      <c r="G287">
        <f>IF(Data1!C301&lt;DATE(2023,9,19), 1, IF(Data1!C301=DATE(2023,9,19), 0, -1))</f>
        <v>0</v>
      </c>
      <c r="H287">
        <f>IF(Data1!D301&lt;DATE(2023,9,19), -1, IF(Data1!D301=DATE(2023,9,19), 0, 1))</f>
        <v>1</v>
      </c>
      <c r="I287" t="b">
        <f>Data1!F301</f>
        <v>0</v>
      </c>
      <c r="K287" t="str">
        <f>IF(G287 &gt;= 0,
IF(AND(H287 &gt;= 0,E287&lt;&gt;2),
IF(OR(
AND(F287=TRUE,I287=TRUE,E287=0),
AND(F287=TRUE,I287=TRUE,E287=1,C287&lt;&gt;0),
AND(F287=FALSE,E287=1,AND(C287&lt;&gt;0,C287&lt;&gt;1)),
AND(F287=FALSE,E287=0)
),"表示対象","期間後"),
IF(E287=2,
IF(OR(AND(F287=TRUE,OR(C287="",D287&lt;&gt;0)),AND(F287=FALSE,OR(C287=-1,C287=""))),"表示対象(重タスク)","終了済"),"期間後")),"開始前")</f>
        <v>表示対象(重タスク)</v>
      </c>
    </row>
    <row r="288" spans="1:11" x14ac:dyDescent="0.4">
      <c r="A288">
        <f>Data1!E318</f>
        <v>1</v>
      </c>
      <c r="B288">
        <f>IFERROR(Data1!G318, "")</f>
        <v>2</v>
      </c>
      <c r="C288" t="str">
        <f>IFERROR(
IF(INDEX(Data2!B:B, MATCH(B288, Data2!D:D, 0))&lt;DATE(2023,9,19), "前",
 IF(INDEX(Data2!B:B, MATCH(B288, Data2!D:D, 0))=DATE(2023,9,19), "同日", "後")),"")</f>
        <v>前</v>
      </c>
      <c r="D288">
        <f>IFERROR(
INDEX(Data2!C:C, MATCH(B288, Data2!D:D, 0)),"")</f>
        <v>1</v>
      </c>
      <c r="E288">
        <f>Data1!A318</f>
        <v>2</v>
      </c>
      <c r="F288" t="b">
        <f>Data1!B318</f>
        <v>0</v>
      </c>
      <c r="G288">
        <f>IF(Data1!C318&lt;DATE(2023,9,19), 1, IF(Data1!C318=DATE(2023,9,19), 0, -1))</f>
        <v>0</v>
      </c>
      <c r="H288">
        <f>IF(Data1!D318&lt;DATE(2023,9,19), -1, IF(Data1!D318=DATE(2023,9,19), 0, 1))</f>
        <v>1</v>
      </c>
      <c r="I288" t="b">
        <f>Data1!F318</f>
        <v>1</v>
      </c>
      <c r="K288" t="str">
        <f>IF(G288 &gt;= 0,
IF(AND(H288 &gt;= 0,E288&lt;&gt;2),
IF(OR(
AND(F288=TRUE,I288=TRUE,E288=0),
AND(F288=TRUE,I288=TRUE,E288=1,C288&lt;&gt;0),
AND(F288=FALSE,E288=1,AND(C288&lt;&gt;0,C288&lt;&gt;1)),
AND(F288=FALSE,E288=0)
),"表示対象","期間後"),
IF(E288=2,
IF(OR(AND(F288=TRUE,OR(C288="",D288&lt;&gt;0)),AND(F288=FALSE,OR(C288=-1,C288=""))),"表示対象(重タスク)","終了済"),"期間後")),"開始前")</f>
        <v>終了済</v>
      </c>
    </row>
    <row r="289" spans="1:11" x14ac:dyDescent="0.4">
      <c r="A289">
        <f>Data1!E319</f>
        <v>1</v>
      </c>
      <c r="B289">
        <f>IFERROR(Data1!G319, "")</f>
        <v>2</v>
      </c>
      <c r="C289" t="str">
        <f>IFERROR(
IF(INDEX(Data2!B:B, MATCH(B289, Data2!D:D, 0))&lt;DATE(2023,9,19), "前",
 IF(INDEX(Data2!B:B, MATCH(B289, Data2!D:D, 0))=DATE(2023,9,19), "同日", "後")),"")</f>
        <v>前</v>
      </c>
      <c r="D289">
        <f>IFERROR(
INDEX(Data2!C:C, MATCH(B289, Data2!D:D, 0)),"")</f>
        <v>1</v>
      </c>
      <c r="E289">
        <f>Data1!A319</f>
        <v>2</v>
      </c>
      <c r="F289" t="b">
        <f>Data1!B319</f>
        <v>0</v>
      </c>
      <c r="G289">
        <f>IF(Data1!C319&lt;DATE(2023,9,19), 1, IF(Data1!C319=DATE(2023,9,19), 0, -1))</f>
        <v>0</v>
      </c>
      <c r="H289">
        <f>IF(Data1!D319&lt;DATE(2023,9,19), -1, IF(Data1!D319=DATE(2023,9,19), 0, 1))</f>
        <v>1</v>
      </c>
      <c r="I289" t="b">
        <f>Data1!F319</f>
        <v>0</v>
      </c>
      <c r="K289" t="str">
        <f>IF(G289 &gt;= 0,
IF(AND(H289 &gt;= 0,E289&lt;&gt;2),
IF(OR(
AND(F289=TRUE,I289=TRUE,E289=0),
AND(F289=TRUE,I289=TRUE,E289=1,C289&lt;&gt;0),
AND(F289=FALSE,E289=1,AND(C289&lt;&gt;0,C289&lt;&gt;1)),
AND(F289=FALSE,E289=0)
),"表示対象","期間後"),
IF(E289=2,
IF(OR(AND(F289=TRUE,OR(C289="",D289&lt;&gt;0)),AND(F289=FALSE,OR(C289=-1,C289=""))),"表示対象(重タスク)","終了済"),"期間後")),"開始前")</f>
        <v>終了済</v>
      </c>
    </row>
    <row r="290" spans="1:11" x14ac:dyDescent="0.4">
      <c r="A290">
        <f>Data1!E218</f>
        <v>1</v>
      </c>
      <c r="B290">
        <f>IFERROR(Data1!G218, "")</f>
        <v>2</v>
      </c>
      <c r="C290" t="str">
        <f>IFERROR(
IF(INDEX(Data2!B:B, MATCH(B290, Data2!D:D, 0))&lt;DATE(2023,9,19), "前",
 IF(INDEX(Data2!B:B, MATCH(B290, Data2!D:D, 0))=DATE(2023,9,19), "同日", "後")),"")</f>
        <v>前</v>
      </c>
      <c r="D290">
        <f>IFERROR(
INDEX(Data2!C:C, MATCH(B290, Data2!D:D, 0)),"")</f>
        <v>1</v>
      </c>
      <c r="E290">
        <f>Data1!A218</f>
        <v>0</v>
      </c>
      <c r="F290" t="b">
        <f>Data1!B218</f>
        <v>1</v>
      </c>
      <c r="G290">
        <f>IF(Data1!C218&lt;DATE(2023,9,19), 1, IF(Data1!C218=DATE(2023,9,19), 0, -1))</f>
        <v>1</v>
      </c>
      <c r="H290">
        <f>IF(Data1!D218&lt;DATE(2023,9,19), -1, IF(Data1!D218=DATE(2023,9,19), 0, 1))</f>
        <v>-1</v>
      </c>
      <c r="I290" t="b">
        <f>Data1!F218</f>
        <v>1</v>
      </c>
      <c r="K290" t="str">
        <f>IF(G290 &gt;= 0,
IF(AND(H290 &gt;= 0,E290&lt;&gt;2),
IF(OR(
AND(F290=TRUE,I290=TRUE,E290=0),
AND(F290=TRUE,I290=TRUE,E290=1,C290&lt;&gt;0),
AND(F290=FALSE,E290=1,AND(C290&lt;&gt;0,C290&lt;&gt;1)),
AND(F290=FALSE,E290=0)
),"表示対象","期間後"),
IF(E290=2,
IF(OR(AND(F290=TRUE,OR(C290="",D290&lt;&gt;0)),AND(F290=FALSE,OR(C290=-1,C290=""))),"表示対象(重タスク)","終了済"),"期間後")),"開始前")</f>
        <v>期間後</v>
      </c>
    </row>
    <row r="291" spans="1:11" x14ac:dyDescent="0.4">
      <c r="A291">
        <f>Data1!E219</f>
        <v>1</v>
      </c>
      <c r="B291">
        <f>IFERROR(Data1!G219, "")</f>
        <v>2</v>
      </c>
      <c r="C291" t="str">
        <f>IFERROR(
IF(INDEX(Data2!B:B, MATCH(B291, Data2!D:D, 0))&lt;DATE(2023,9,19), "前",
 IF(INDEX(Data2!B:B, MATCH(B291, Data2!D:D, 0))=DATE(2023,9,19), "同日", "後")),"")</f>
        <v>前</v>
      </c>
      <c r="D291">
        <f>IFERROR(
INDEX(Data2!C:C, MATCH(B291, Data2!D:D, 0)),"")</f>
        <v>1</v>
      </c>
      <c r="E291">
        <f>Data1!A219</f>
        <v>0</v>
      </c>
      <c r="F291" t="b">
        <f>Data1!B219</f>
        <v>1</v>
      </c>
      <c r="G291">
        <f>IF(Data1!C219&lt;DATE(2023,9,19), 1, IF(Data1!C219=DATE(2023,9,19), 0, -1))</f>
        <v>1</v>
      </c>
      <c r="H291">
        <f>IF(Data1!D219&lt;DATE(2023,9,19), -1, IF(Data1!D219=DATE(2023,9,19), 0, 1))</f>
        <v>-1</v>
      </c>
      <c r="I291" t="b">
        <f>Data1!F219</f>
        <v>0</v>
      </c>
      <c r="K291" t="str">
        <f>IF(G291 &gt;= 0,
IF(AND(H291 &gt;= 0,E291&lt;&gt;2),
IF(OR(
AND(F291=TRUE,I291=TRUE,E291=0),
AND(F291=TRUE,I291=TRUE,E291=1,C291&lt;&gt;0),
AND(F291=FALSE,E291=1,AND(C291&lt;&gt;0,C291&lt;&gt;1)),
AND(F291=FALSE,E291=0)
),"表示対象","期間後"),
IF(E291=2,
IF(OR(AND(F291=TRUE,OR(C291="",D291&lt;&gt;0)),AND(F291=FALSE,OR(C291=-1,C291=""))),"表示対象(重タスク)","終了済"),"期間後")),"開始前")</f>
        <v>期間後</v>
      </c>
    </row>
    <row r="292" spans="1:11" x14ac:dyDescent="0.4">
      <c r="A292">
        <f>Data1!E236</f>
        <v>1</v>
      </c>
      <c r="B292">
        <f>IFERROR(Data1!G236, "")</f>
        <v>2</v>
      </c>
      <c r="C292" t="str">
        <f>IFERROR(
IF(INDEX(Data2!B:B, MATCH(B292, Data2!D:D, 0))&lt;DATE(2023,9,19), "前",
 IF(INDEX(Data2!B:B, MATCH(B292, Data2!D:D, 0))=DATE(2023,9,19), "同日", "後")),"")</f>
        <v>前</v>
      </c>
      <c r="D292">
        <f>IFERROR(
INDEX(Data2!C:C, MATCH(B292, Data2!D:D, 0)),"")</f>
        <v>1</v>
      </c>
      <c r="E292">
        <f>Data1!A236</f>
        <v>0</v>
      </c>
      <c r="F292" t="b">
        <f>Data1!B236</f>
        <v>0</v>
      </c>
      <c r="G292">
        <f>IF(Data1!C236&lt;DATE(2023,9,19), 1, IF(Data1!C236=DATE(2023,9,19), 0, -1))</f>
        <v>1</v>
      </c>
      <c r="H292">
        <f>IF(Data1!D236&lt;DATE(2023,9,19), -1, IF(Data1!D236=DATE(2023,9,19), 0, 1))</f>
        <v>-1</v>
      </c>
      <c r="I292" t="b">
        <f>Data1!F236</f>
        <v>1</v>
      </c>
      <c r="K292" t="str">
        <f>IF(G292 &gt;= 0,
IF(AND(H292 &gt;= 0,E292&lt;&gt;2),
IF(OR(
AND(F292=TRUE,I292=TRUE,E292=0),
AND(F292=TRUE,I292=TRUE,E292=1,C292&lt;&gt;0),
AND(F292=FALSE,E292=1,AND(C292&lt;&gt;0,C292&lt;&gt;1)),
AND(F292=FALSE,E292=0)
),"表示対象","期間後"),
IF(E292=2,
IF(OR(AND(F292=TRUE,OR(C292="",D292&lt;&gt;0)),AND(F292=FALSE,OR(C292=-1,C292=""))),"表示対象(重タスク)","終了済"),"期間後")),"開始前")</f>
        <v>期間後</v>
      </c>
    </row>
    <row r="293" spans="1:11" x14ac:dyDescent="0.4">
      <c r="A293">
        <f>Data1!E237</f>
        <v>1</v>
      </c>
      <c r="B293">
        <f>IFERROR(Data1!G237, "")</f>
        <v>2</v>
      </c>
      <c r="C293" t="str">
        <f>IFERROR(
IF(INDEX(Data2!B:B, MATCH(B293, Data2!D:D, 0))&lt;DATE(2023,9,19), "前",
 IF(INDEX(Data2!B:B, MATCH(B293, Data2!D:D, 0))=DATE(2023,9,19), "同日", "後")),"")</f>
        <v>前</v>
      </c>
      <c r="D293">
        <f>IFERROR(
INDEX(Data2!C:C, MATCH(B293, Data2!D:D, 0)),"")</f>
        <v>1</v>
      </c>
      <c r="E293">
        <f>Data1!A237</f>
        <v>0</v>
      </c>
      <c r="F293" t="b">
        <f>Data1!B237</f>
        <v>0</v>
      </c>
      <c r="G293">
        <f>IF(Data1!C237&lt;DATE(2023,9,19), 1, IF(Data1!C237=DATE(2023,9,19), 0, -1))</f>
        <v>1</v>
      </c>
      <c r="H293">
        <f>IF(Data1!D237&lt;DATE(2023,9,19), -1, IF(Data1!D237=DATE(2023,9,19), 0, 1))</f>
        <v>-1</v>
      </c>
      <c r="I293" t="b">
        <f>Data1!F237</f>
        <v>0</v>
      </c>
      <c r="K293" t="str">
        <f>IF(G293 &gt;= 0,
IF(AND(H293 &gt;= 0,E293&lt;&gt;2),
IF(OR(
AND(F293=TRUE,I293=TRUE,E293=0),
AND(F293=TRUE,I293=TRUE,E293=1,C293&lt;&gt;0),
AND(F293=FALSE,E293=1,AND(C293&lt;&gt;0,C293&lt;&gt;1)),
AND(F293=FALSE,E293=0)
),"表示対象","期間後"),
IF(E293=2,
IF(OR(AND(F293=TRUE,OR(C293="",D293&lt;&gt;0)),AND(F293=FALSE,OR(C293=-1,C293=""))),"表示対象(重タスク)","終了済"),"期間後")),"開始前")</f>
        <v>期間後</v>
      </c>
    </row>
    <row r="294" spans="1:11" x14ac:dyDescent="0.4">
      <c r="A294">
        <f>Data1!E254</f>
        <v>1</v>
      </c>
      <c r="B294">
        <f>IFERROR(Data1!G254, "")</f>
        <v>2</v>
      </c>
      <c r="C294" t="str">
        <f>IFERROR(
IF(INDEX(Data2!B:B, MATCH(B294, Data2!D:D, 0))&lt;DATE(2023,9,19), "前",
 IF(INDEX(Data2!B:B, MATCH(B294, Data2!D:D, 0))=DATE(2023,9,19), "同日", "後")),"")</f>
        <v>前</v>
      </c>
      <c r="D294">
        <f>IFERROR(
INDEX(Data2!C:C, MATCH(B294, Data2!D:D, 0)),"")</f>
        <v>1</v>
      </c>
      <c r="E294">
        <f>Data1!A254</f>
        <v>1</v>
      </c>
      <c r="F294" t="b">
        <f>Data1!B254</f>
        <v>1</v>
      </c>
      <c r="G294">
        <f>IF(Data1!C254&lt;DATE(2023,9,19), 1, IF(Data1!C254=DATE(2023,9,19), 0, -1))</f>
        <v>1</v>
      </c>
      <c r="H294">
        <f>IF(Data1!D254&lt;DATE(2023,9,19), -1, IF(Data1!D254=DATE(2023,9,19), 0, 1))</f>
        <v>-1</v>
      </c>
      <c r="I294" t="b">
        <f>Data1!F254</f>
        <v>1</v>
      </c>
      <c r="K294" t="str">
        <f>IF(G294 &gt;= 0,
IF(AND(H294 &gt;= 0,E294&lt;&gt;2),
IF(OR(
AND(F294=TRUE,I294=TRUE,E294=0),
AND(F294=TRUE,I294=TRUE,E294=1,C294&lt;&gt;0),
AND(F294=FALSE,E294=1,AND(C294&lt;&gt;0,C294&lt;&gt;1)),
AND(F294=FALSE,E294=0)
),"表示対象","期間後"),
IF(E294=2,
IF(OR(AND(F294=TRUE,OR(C294="",D294&lt;&gt;0)),AND(F294=FALSE,OR(C294=-1,C294=""))),"表示対象(重タスク)","終了済"),"期間後")),"開始前")</f>
        <v>期間後</v>
      </c>
    </row>
    <row r="295" spans="1:11" x14ac:dyDescent="0.4">
      <c r="A295">
        <f>Data1!E255</f>
        <v>1</v>
      </c>
      <c r="B295">
        <f>IFERROR(Data1!G255, "")</f>
        <v>2</v>
      </c>
      <c r="C295" t="str">
        <f>IFERROR(
IF(INDEX(Data2!B:B, MATCH(B295, Data2!D:D, 0))&lt;DATE(2023,9,19), "前",
 IF(INDEX(Data2!B:B, MATCH(B295, Data2!D:D, 0))=DATE(2023,9,19), "同日", "後")),"")</f>
        <v>前</v>
      </c>
      <c r="D295">
        <f>IFERROR(
INDEX(Data2!C:C, MATCH(B295, Data2!D:D, 0)),"")</f>
        <v>1</v>
      </c>
      <c r="E295">
        <f>Data1!A255</f>
        <v>1</v>
      </c>
      <c r="F295" t="b">
        <f>Data1!B255</f>
        <v>1</v>
      </c>
      <c r="G295">
        <f>IF(Data1!C255&lt;DATE(2023,9,19), 1, IF(Data1!C255=DATE(2023,9,19), 0, -1))</f>
        <v>1</v>
      </c>
      <c r="H295">
        <f>IF(Data1!D255&lt;DATE(2023,9,19), -1, IF(Data1!D255=DATE(2023,9,19), 0, 1))</f>
        <v>-1</v>
      </c>
      <c r="I295" t="b">
        <f>Data1!F255</f>
        <v>0</v>
      </c>
      <c r="K295" t="str">
        <f>IF(G295 &gt;= 0,
IF(AND(H295 &gt;= 0,E295&lt;&gt;2),
IF(OR(
AND(F295=TRUE,I295=TRUE,E295=0),
AND(F295=TRUE,I295=TRUE,E295=1,C295&lt;&gt;0),
AND(F295=FALSE,E295=1,AND(C295&lt;&gt;0,C295&lt;&gt;1)),
AND(F295=FALSE,E295=0)
),"表示対象","期間後"),
IF(E295=2,
IF(OR(AND(F295=TRUE,OR(C295="",D295&lt;&gt;0)),AND(F295=FALSE,OR(C295=-1,C295=""))),"表示対象(重タスク)","終了済"),"期間後")),"開始前")</f>
        <v>期間後</v>
      </c>
    </row>
    <row r="296" spans="1:11" x14ac:dyDescent="0.4">
      <c r="A296">
        <f>Data1!E272</f>
        <v>1</v>
      </c>
      <c r="B296">
        <f>IFERROR(Data1!G272, "")</f>
        <v>2</v>
      </c>
      <c r="C296" t="str">
        <f>IFERROR(
IF(INDEX(Data2!B:B, MATCH(B296, Data2!D:D, 0))&lt;DATE(2023,9,19), "前",
 IF(INDEX(Data2!B:B, MATCH(B296, Data2!D:D, 0))=DATE(2023,9,19), "同日", "後")),"")</f>
        <v>前</v>
      </c>
      <c r="D296">
        <f>IFERROR(
INDEX(Data2!C:C, MATCH(B296, Data2!D:D, 0)),"")</f>
        <v>1</v>
      </c>
      <c r="E296">
        <f>Data1!A272</f>
        <v>1</v>
      </c>
      <c r="F296" t="b">
        <f>Data1!B272</f>
        <v>0</v>
      </c>
      <c r="G296">
        <f>IF(Data1!C272&lt;DATE(2023,9,19), 1, IF(Data1!C272=DATE(2023,9,19), 0, -1))</f>
        <v>1</v>
      </c>
      <c r="H296">
        <f>IF(Data1!D272&lt;DATE(2023,9,19), -1, IF(Data1!D272=DATE(2023,9,19), 0, 1))</f>
        <v>-1</v>
      </c>
      <c r="I296" t="b">
        <f>Data1!F272</f>
        <v>1</v>
      </c>
      <c r="K296" t="str">
        <f>IF(G296 &gt;= 0,
IF(AND(H296 &gt;= 0,E296&lt;&gt;2),
IF(OR(
AND(F296=TRUE,I296=TRUE,E296=0),
AND(F296=TRUE,I296=TRUE,E296=1,C296&lt;&gt;0),
AND(F296=FALSE,E296=1,AND(C296&lt;&gt;0,C296&lt;&gt;1)),
AND(F296=FALSE,E296=0)
),"表示対象","期間後"),
IF(E296=2,
IF(OR(AND(F296=TRUE,OR(C296="",D296&lt;&gt;0)),AND(F296=FALSE,OR(C296=-1,C296=""))),"表示対象(重タスク)","終了済"),"期間後")),"開始前")</f>
        <v>期間後</v>
      </c>
    </row>
    <row r="297" spans="1:11" x14ac:dyDescent="0.4">
      <c r="A297">
        <f>Data1!E273</f>
        <v>1</v>
      </c>
      <c r="B297">
        <f>IFERROR(Data1!G273, "")</f>
        <v>2</v>
      </c>
      <c r="C297" t="str">
        <f>IFERROR(
IF(INDEX(Data2!B:B, MATCH(B297, Data2!D:D, 0))&lt;DATE(2023,9,19), "前",
 IF(INDEX(Data2!B:B, MATCH(B297, Data2!D:D, 0))=DATE(2023,9,19), "同日", "後")),"")</f>
        <v>前</v>
      </c>
      <c r="D297">
        <f>IFERROR(
INDEX(Data2!C:C, MATCH(B297, Data2!D:D, 0)),"")</f>
        <v>1</v>
      </c>
      <c r="E297">
        <f>Data1!A273</f>
        <v>1</v>
      </c>
      <c r="F297" t="b">
        <f>Data1!B273</f>
        <v>0</v>
      </c>
      <c r="G297">
        <f>IF(Data1!C273&lt;DATE(2023,9,19), 1, IF(Data1!C273=DATE(2023,9,19), 0, -1))</f>
        <v>1</v>
      </c>
      <c r="H297">
        <f>IF(Data1!D273&lt;DATE(2023,9,19), -1, IF(Data1!D273=DATE(2023,9,19), 0, 1))</f>
        <v>-1</v>
      </c>
      <c r="I297" t="b">
        <f>Data1!F273</f>
        <v>0</v>
      </c>
      <c r="K297" t="str">
        <f>IF(G297 &gt;= 0,
IF(AND(H297 &gt;= 0,E297&lt;&gt;2),
IF(OR(
AND(F297=TRUE,I297=TRUE,E297=0),
AND(F297=TRUE,I297=TRUE,E297=1,C297&lt;&gt;0),
AND(F297=FALSE,E297=1,AND(C297&lt;&gt;0,C297&lt;&gt;1)),
AND(F297=FALSE,E297=0)
),"表示対象","期間後"),
IF(E297=2,
IF(OR(AND(F297=TRUE,OR(C297="",D297&lt;&gt;0)),AND(F297=FALSE,OR(C297=-1,C297=""))),"表示対象(重タスク)","終了済"),"期間後")),"開始前")</f>
        <v>期間後</v>
      </c>
    </row>
    <row r="298" spans="1:11" x14ac:dyDescent="0.4">
      <c r="A298">
        <f>Data1!E290</f>
        <v>1</v>
      </c>
      <c r="B298">
        <f>IFERROR(Data1!G290, "")</f>
        <v>2</v>
      </c>
      <c r="C298" t="str">
        <f>IFERROR(
IF(INDEX(Data2!B:B, MATCH(B298, Data2!D:D, 0))&lt;DATE(2023,9,19), "前",
 IF(INDEX(Data2!B:B, MATCH(B298, Data2!D:D, 0))=DATE(2023,9,19), "同日", "後")),"")</f>
        <v>前</v>
      </c>
      <c r="D298">
        <f>IFERROR(
INDEX(Data2!C:C, MATCH(B298, Data2!D:D, 0)),"")</f>
        <v>1</v>
      </c>
      <c r="E298">
        <f>Data1!A290</f>
        <v>2</v>
      </c>
      <c r="F298" t="b">
        <f>Data1!B290</f>
        <v>1</v>
      </c>
      <c r="G298">
        <f>IF(Data1!C290&lt;DATE(2023,9,19), 1, IF(Data1!C290=DATE(2023,9,19), 0, -1))</f>
        <v>1</v>
      </c>
      <c r="H298">
        <f>IF(Data1!D290&lt;DATE(2023,9,19), -1, IF(Data1!D290=DATE(2023,9,19), 0, 1))</f>
        <v>-1</v>
      </c>
      <c r="I298" t="b">
        <f>Data1!F290</f>
        <v>1</v>
      </c>
      <c r="K298" t="str">
        <f>IF(G298 &gt;= 0,
IF(AND(H298 &gt;= 0,E298&lt;&gt;2),
IF(OR(
AND(F298=TRUE,I298=TRUE,E298=0),
AND(F298=TRUE,I298=TRUE,E298=1,C298&lt;&gt;0),
AND(F298=FALSE,E298=1,AND(C298&lt;&gt;0,C298&lt;&gt;1)),
AND(F298=FALSE,E298=0)
),"表示対象","期間後"),
IF(E298=2,
IF(OR(AND(F298=TRUE,OR(C298="",D298&lt;&gt;0)),AND(F298=FALSE,OR(C298=-1,C298=""))),"表示対象(重タスク)","終了済"),"期間後")),"開始前")</f>
        <v>表示対象(重タスク)</v>
      </c>
    </row>
    <row r="299" spans="1:11" x14ac:dyDescent="0.4">
      <c r="A299">
        <f>Data1!E291</f>
        <v>1</v>
      </c>
      <c r="B299">
        <f>IFERROR(Data1!G291, "")</f>
        <v>2</v>
      </c>
      <c r="C299" t="str">
        <f>IFERROR(
IF(INDEX(Data2!B:B, MATCH(B299, Data2!D:D, 0))&lt;DATE(2023,9,19), "前",
 IF(INDEX(Data2!B:B, MATCH(B299, Data2!D:D, 0))=DATE(2023,9,19), "同日", "後")),"")</f>
        <v>前</v>
      </c>
      <c r="D299">
        <f>IFERROR(
INDEX(Data2!C:C, MATCH(B299, Data2!D:D, 0)),"")</f>
        <v>1</v>
      </c>
      <c r="E299">
        <f>Data1!A291</f>
        <v>2</v>
      </c>
      <c r="F299" t="b">
        <f>Data1!B291</f>
        <v>1</v>
      </c>
      <c r="G299">
        <f>IF(Data1!C291&lt;DATE(2023,9,19), 1, IF(Data1!C291=DATE(2023,9,19), 0, -1))</f>
        <v>1</v>
      </c>
      <c r="H299">
        <f>IF(Data1!D291&lt;DATE(2023,9,19), -1, IF(Data1!D291=DATE(2023,9,19), 0, 1))</f>
        <v>-1</v>
      </c>
      <c r="I299" t="b">
        <f>Data1!F291</f>
        <v>0</v>
      </c>
      <c r="K299" t="str">
        <f>IF(G299 &gt;= 0,
IF(AND(H299 &gt;= 0,E299&lt;&gt;2),
IF(OR(
AND(F299=TRUE,I299=TRUE,E299=0),
AND(F299=TRUE,I299=TRUE,E299=1,C299&lt;&gt;0),
AND(F299=FALSE,E299=1,AND(C299&lt;&gt;0,C299&lt;&gt;1)),
AND(F299=FALSE,E299=0)
),"表示対象","期間後"),
IF(E299=2,
IF(OR(AND(F299=TRUE,OR(C299="",D299&lt;&gt;0)),AND(F299=FALSE,OR(C299=-1,C299=""))),"表示対象(重タスク)","終了済"),"期間後")),"開始前")</f>
        <v>表示対象(重タスク)</v>
      </c>
    </row>
    <row r="300" spans="1:11" x14ac:dyDescent="0.4">
      <c r="A300">
        <f>Data1!E308</f>
        <v>1</v>
      </c>
      <c r="B300">
        <f>IFERROR(Data1!G308, "")</f>
        <v>2</v>
      </c>
      <c r="C300" t="str">
        <f>IFERROR(
IF(INDEX(Data2!B:B, MATCH(B300, Data2!D:D, 0))&lt;DATE(2023,9,19), "前",
 IF(INDEX(Data2!B:B, MATCH(B300, Data2!D:D, 0))=DATE(2023,9,19), "同日", "後")),"")</f>
        <v>前</v>
      </c>
      <c r="D300">
        <f>IFERROR(
INDEX(Data2!C:C, MATCH(B300, Data2!D:D, 0)),"")</f>
        <v>1</v>
      </c>
      <c r="E300">
        <f>Data1!A308</f>
        <v>2</v>
      </c>
      <c r="F300" t="b">
        <f>Data1!B308</f>
        <v>0</v>
      </c>
      <c r="G300">
        <f>IF(Data1!C308&lt;DATE(2023,9,19), 1, IF(Data1!C308=DATE(2023,9,19), 0, -1))</f>
        <v>1</v>
      </c>
      <c r="H300">
        <f>IF(Data1!D308&lt;DATE(2023,9,19), -1, IF(Data1!D308=DATE(2023,9,19), 0, 1))</f>
        <v>-1</v>
      </c>
      <c r="I300" t="b">
        <f>Data1!F308</f>
        <v>1</v>
      </c>
      <c r="K300" t="str">
        <f>IF(G300 &gt;= 0,
IF(AND(H300 &gt;= 0,E300&lt;&gt;2),
IF(OR(
AND(F300=TRUE,I300=TRUE,E300=0),
AND(F300=TRUE,I300=TRUE,E300=1,C300&lt;&gt;0),
AND(F300=FALSE,E300=1,AND(C300&lt;&gt;0,C300&lt;&gt;1)),
AND(F300=FALSE,E300=0)
),"表示対象","期間後"),
IF(E300=2,
IF(OR(AND(F300=TRUE,OR(C300="",D300&lt;&gt;0)),AND(F300=FALSE,OR(C300=-1,C300=""))),"表示対象(重タスク)","終了済"),"期間後")),"開始前")</f>
        <v>終了済</v>
      </c>
    </row>
    <row r="301" spans="1:11" x14ac:dyDescent="0.4">
      <c r="A301">
        <f>Data1!E309</f>
        <v>1</v>
      </c>
      <c r="B301">
        <f>IFERROR(Data1!G309, "")</f>
        <v>2</v>
      </c>
      <c r="C301" t="str">
        <f>IFERROR(
IF(INDEX(Data2!B:B, MATCH(B301, Data2!D:D, 0))&lt;DATE(2023,9,19), "前",
 IF(INDEX(Data2!B:B, MATCH(B301, Data2!D:D, 0))=DATE(2023,9,19), "同日", "後")),"")</f>
        <v>前</v>
      </c>
      <c r="D301">
        <f>IFERROR(
INDEX(Data2!C:C, MATCH(B301, Data2!D:D, 0)),"")</f>
        <v>1</v>
      </c>
      <c r="E301">
        <f>Data1!A309</f>
        <v>2</v>
      </c>
      <c r="F301" t="b">
        <f>Data1!B309</f>
        <v>0</v>
      </c>
      <c r="G301">
        <f>IF(Data1!C309&lt;DATE(2023,9,19), 1, IF(Data1!C309=DATE(2023,9,19), 0, -1))</f>
        <v>1</v>
      </c>
      <c r="H301">
        <f>IF(Data1!D309&lt;DATE(2023,9,19), -1, IF(Data1!D309=DATE(2023,9,19), 0, 1))</f>
        <v>-1</v>
      </c>
      <c r="I301" t="b">
        <f>Data1!F309</f>
        <v>0</v>
      </c>
      <c r="K301" t="str">
        <f>IF(G301 &gt;= 0,
IF(AND(H301 &gt;= 0,E301&lt;&gt;2),
IF(OR(
AND(F301=TRUE,I301=TRUE,E301=0),
AND(F301=TRUE,I301=TRUE,E301=1,C301&lt;&gt;0),
AND(F301=FALSE,E301=1,AND(C301&lt;&gt;0,C301&lt;&gt;1)),
AND(F301=FALSE,E301=0)
),"表示対象","期間後"),
IF(E301=2,
IF(OR(AND(F301=TRUE,OR(C301="",D301&lt;&gt;0)),AND(F301=FALSE,OR(C301=-1,C301=""))),"表示対象(重タスク)","終了済"),"期間後")),"開始前")</f>
        <v>終了済</v>
      </c>
    </row>
    <row r="302" spans="1:11" x14ac:dyDescent="0.4">
      <c r="A302">
        <f>Data1!E220</f>
        <v>1</v>
      </c>
      <c r="B302">
        <f>IFERROR(Data1!G220, "")</f>
        <v>2</v>
      </c>
      <c r="C302" t="str">
        <f>IFERROR(
IF(INDEX(Data2!B:B, MATCH(B302, Data2!D:D, 0))&lt;DATE(2023,9,19), "前",
 IF(INDEX(Data2!B:B, MATCH(B302, Data2!D:D, 0))=DATE(2023,9,19), "同日", "後")),"")</f>
        <v>前</v>
      </c>
      <c r="D302">
        <f>IFERROR(
INDEX(Data2!C:C, MATCH(B302, Data2!D:D, 0)),"")</f>
        <v>1</v>
      </c>
      <c r="E302">
        <f>Data1!A220</f>
        <v>0</v>
      </c>
      <c r="F302" t="b">
        <f>Data1!B220</f>
        <v>1</v>
      </c>
      <c r="G302">
        <f>IF(Data1!C220&lt;DATE(2023,9,19), 1, IF(Data1!C220=DATE(2023,9,19), 0, -1))</f>
        <v>1</v>
      </c>
      <c r="H302">
        <f>IF(Data1!D220&lt;DATE(2023,9,19), -1, IF(Data1!D220=DATE(2023,9,19), 0, 1))</f>
        <v>0</v>
      </c>
      <c r="I302" t="b">
        <f>Data1!F220</f>
        <v>1</v>
      </c>
      <c r="K302" t="str">
        <f>IF(G302 &gt;= 0,
IF(AND(H302 &gt;= 0,E302&lt;&gt;2),
IF(OR(
AND(F302=TRUE,I302=TRUE,E302=0),
AND(F302=TRUE,I302=TRUE,E302=1,C302&lt;&gt;0),
AND(F302=FALSE,E302=1,AND(C302&lt;&gt;0,C302&lt;&gt;1)),
AND(F302=FALSE,E302=0)
),"表示対象","期間後"),
IF(E302=2,
IF(OR(AND(F302=TRUE,OR(C302="",D302&lt;&gt;0)),AND(F302=FALSE,OR(C302=-1,C302=""))),"表示対象(重タスク)","終了済"),"期間後")),"開始前")</f>
        <v>表示対象</v>
      </c>
    </row>
    <row r="303" spans="1:11" x14ac:dyDescent="0.4">
      <c r="A303">
        <f>Data1!E221</f>
        <v>1</v>
      </c>
      <c r="B303">
        <f>IFERROR(Data1!G221, "")</f>
        <v>2</v>
      </c>
      <c r="C303" t="str">
        <f>IFERROR(
IF(INDEX(Data2!B:B, MATCH(B303, Data2!D:D, 0))&lt;DATE(2023,9,19), "前",
 IF(INDEX(Data2!B:B, MATCH(B303, Data2!D:D, 0))=DATE(2023,9,19), "同日", "後")),"")</f>
        <v>前</v>
      </c>
      <c r="D303">
        <f>IFERROR(
INDEX(Data2!C:C, MATCH(B303, Data2!D:D, 0)),"")</f>
        <v>1</v>
      </c>
      <c r="E303">
        <f>Data1!A221</f>
        <v>0</v>
      </c>
      <c r="F303" t="b">
        <f>Data1!B221</f>
        <v>1</v>
      </c>
      <c r="G303">
        <f>IF(Data1!C221&lt;DATE(2023,9,19), 1, IF(Data1!C221=DATE(2023,9,19), 0, -1))</f>
        <v>1</v>
      </c>
      <c r="H303">
        <f>IF(Data1!D221&lt;DATE(2023,9,19), -1, IF(Data1!D221=DATE(2023,9,19), 0, 1))</f>
        <v>0</v>
      </c>
      <c r="I303" t="b">
        <f>Data1!F221</f>
        <v>0</v>
      </c>
      <c r="K303" t="str">
        <f>IF(G303 &gt;= 0,
IF(AND(H303 &gt;= 0,E303&lt;&gt;2),
IF(OR(
AND(F303=TRUE,I303=TRUE,E303=0),
AND(F303=TRUE,I303=TRUE,E303=1,C303&lt;&gt;0),
AND(F303=FALSE,E303=1,AND(C303&lt;&gt;0,C303&lt;&gt;1)),
AND(F303=FALSE,E303=0)
),"表示対象","期間後"),
IF(E303=2,
IF(OR(AND(F303=TRUE,OR(C303="",D303&lt;&gt;0)),AND(F303=FALSE,OR(C303=-1,C303=""))),"表示対象(重タスク)","終了済"),"期間後")),"開始前")</f>
        <v>期間後</v>
      </c>
    </row>
    <row r="304" spans="1:11" x14ac:dyDescent="0.4">
      <c r="A304">
        <f>Data1!E238</f>
        <v>1</v>
      </c>
      <c r="B304">
        <f>IFERROR(Data1!G238, "")</f>
        <v>2</v>
      </c>
      <c r="C304" t="str">
        <f>IFERROR(
IF(INDEX(Data2!B:B, MATCH(B304, Data2!D:D, 0))&lt;DATE(2023,9,19), "前",
 IF(INDEX(Data2!B:B, MATCH(B304, Data2!D:D, 0))=DATE(2023,9,19), "同日", "後")),"")</f>
        <v>前</v>
      </c>
      <c r="D304">
        <f>IFERROR(
INDEX(Data2!C:C, MATCH(B304, Data2!D:D, 0)),"")</f>
        <v>1</v>
      </c>
      <c r="E304">
        <f>Data1!A238</f>
        <v>0</v>
      </c>
      <c r="F304" t="b">
        <f>Data1!B238</f>
        <v>0</v>
      </c>
      <c r="G304">
        <f>IF(Data1!C238&lt;DATE(2023,9,19), 1, IF(Data1!C238=DATE(2023,9,19), 0, -1))</f>
        <v>1</v>
      </c>
      <c r="H304">
        <f>IF(Data1!D238&lt;DATE(2023,9,19), -1, IF(Data1!D238=DATE(2023,9,19), 0, 1))</f>
        <v>0</v>
      </c>
      <c r="I304" t="b">
        <f>Data1!F238</f>
        <v>1</v>
      </c>
      <c r="K304" t="str">
        <f>IF(G304 &gt;= 0,
IF(AND(H304 &gt;= 0,E304&lt;&gt;2),
IF(OR(
AND(F304=TRUE,I304=TRUE,E304=0),
AND(F304=TRUE,I304=TRUE,E304=1,C304&lt;&gt;0),
AND(F304=FALSE,E304=1,AND(C304&lt;&gt;0,C304&lt;&gt;1)),
AND(F304=FALSE,E304=0)
),"表示対象","期間後"),
IF(E304=2,
IF(OR(AND(F304=TRUE,OR(C304="",D304&lt;&gt;0)),AND(F304=FALSE,OR(C304=-1,C304=""))),"表示対象(重タスク)","終了済"),"期間後")),"開始前")</f>
        <v>表示対象</v>
      </c>
    </row>
    <row r="305" spans="1:11" x14ac:dyDescent="0.4">
      <c r="A305">
        <f>Data1!E239</f>
        <v>1</v>
      </c>
      <c r="B305">
        <f>IFERROR(Data1!G239, "")</f>
        <v>2</v>
      </c>
      <c r="C305" t="str">
        <f>IFERROR(
IF(INDEX(Data2!B:B, MATCH(B305, Data2!D:D, 0))&lt;DATE(2023,9,19), "前",
 IF(INDEX(Data2!B:B, MATCH(B305, Data2!D:D, 0))=DATE(2023,9,19), "同日", "後")),"")</f>
        <v>前</v>
      </c>
      <c r="D305">
        <f>IFERROR(
INDEX(Data2!C:C, MATCH(B305, Data2!D:D, 0)),"")</f>
        <v>1</v>
      </c>
      <c r="E305">
        <f>Data1!A239</f>
        <v>0</v>
      </c>
      <c r="F305" t="b">
        <f>Data1!B239</f>
        <v>0</v>
      </c>
      <c r="G305">
        <f>IF(Data1!C239&lt;DATE(2023,9,19), 1, IF(Data1!C239=DATE(2023,9,19), 0, -1))</f>
        <v>1</v>
      </c>
      <c r="H305">
        <f>IF(Data1!D239&lt;DATE(2023,9,19), -1, IF(Data1!D239=DATE(2023,9,19), 0, 1))</f>
        <v>0</v>
      </c>
      <c r="I305" t="b">
        <f>Data1!F239</f>
        <v>0</v>
      </c>
      <c r="K305" t="str">
        <f>IF(G305 &gt;= 0,
IF(AND(H305 &gt;= 0,E305&lt;&gt;2),
IF(OR(
AND(F305=TRUE,I305=TRUE,E305=0),
AND(F305=TRUE,I305=TRUE,E305=1,C305&lt;&gt;0),
AND(F305=FALSE,E305=1,AND(C305&lt;&gt;0,C305&lt;&gt;1)),
AND(F305=FALSE,E305=0)
),"表示対象","期間後"),
IF(E305=2,
IF(OR(AND(F305=TRUE,OR(C305="",D305&lt;&gt;0)),AND(F305=FALSE,OR(C305=-1,C305=""))),"表示対象(重タスク)","終了済"),"期間後")),"開始前")</f>
        <v>表示対象</v>
      </c>
    </row>
    <row r="306" spans="1:11" x14ac:dyDescent="0.4">
      <c r="A306">
        <f>Data1!E256</f>
        <v>1</v>
      </c>
      <c r="B306">
        <f>IFERROR(Data1!G256, "")</f>
        <v>2</v>
      </c>
      <c r="C306" t="str">
        <f>IFERROR(
IF(INDEX(Data2!B:B, MATCH(B306, Data2!D:D, 0))&lt;DATE(2023,9,19), "前",
 IF(INDEX(Data2!B:B, MATCH(B306, Data2!D:D, 0))=DATE(2023,9,19), "同日", "後")),"")</f>
        <v>前</v>
      </c>
      <c r="D306">
        <f>IFERROR(
INDEX(Data2!C:C, MATCH(B306, Data2!D:D, 0)),"")</f>
        <v>1</v>
      </c>
      <c r="E306">
        <f>Data1!A256</f>
        <v>1</v>
      </c>
      <c r="F306" t="b">
        <f>Data1!B256</f>
        <v>1</v>
      </c>
      <c r="G306">
        <f>IF(Data1!C256&lt;DATE(2023,9,19), 1, IF(Data1!C256=DATE(2023,9,19), 0, -1))</f>
        <v>1</v>
      </c>
      <c r="H306">
        <f>IF(Data1!D256&lt;DATE(2023,9,19), -1, IF(Data1!D256=DATE(2023,9,19), 0, 1))</f>
        <v>0</v>
      </c>
      <c r="I306" t="b">
        <f>Data1!F256</f>
        <v>1</v>
      </c>
      <c r="K306" t="str">
        <f>IF(G306 &gt;= 0,
IF(AND(H306 &gt;= 0,E306&lt;&gt;2),
IF(OR(
AND(F306=TRUE,I306=TRUE,E306=0),
AND(F306=TRUE,I306=TRUE,E306=1,C306&lt;&gt;0),
AND(F306=FALSE,E306=1,AND(C306&lt;&gt;0,C306&lt;&gt;1)),
AND(F306=FALSE,E306=0)
),"表示対象","期間後"),
IF(E306=2,
IF(OR(AND(F306=TRUE,OR(C306="",D306&lt;&gt;0)),AND(F306=FALSE,OR(C306=-1,C306=""))),"表示対象(重タスク)","終了済"),"期間後")),"開始前")</f>
        <v>表示対象</v>
      </c>
    </row>
    <row r="307" spans="1:11" x14ac:dyDescent="0.4">
      <c r="A307">
        <f>Data1!E257</f>
        <v>1</v>
      </c>
      <c r="B307">
        <f>IFERROR(Data1!G257, "")</f>
        <v>2</v>
      </c>
      <c r="C307" t="str">
        <f>IFERROR(
IF(INDEX(Data2!B:B, MATCH(B307, Data2!D:D, 0))&lt;DATE(2023,9,19), "前",
 IF(INDEX(Data2!B:B, MATCH(B307, Data2!D:D, 0))=DATE(2023,9,19), "同日", "後")),"")</f>
        <v>前</v>
      </c>
      <c r="D307">
        <f>IFERROR(
INDEX(Data2!C:C, MATCH(B307, Data2!D:D, 0)),"")</f>
        <v>1</v>
      </c>
      <c r="E307">
        <f>Data1!A257</f>
        <v>1</v>
      </c>
      <c r="F307" t="b">
        <f>Data1!B257</f>
        <v>1</v>
      </c>
      <c r="G307">
        <f>IF(Data1!C257&lt;DATE(2023,9,19), 1, IF(Data1!C257=DATE(2023,9,19), 0, -1))</f>
        <v>1</v>
      </c>
      <c r="H307">
        <f>IF(Data1!D257&lt;DATE(2023,9,19), -1, IF(Data1!D257=DATE(2023,9,19), 0, 1))</f>
        <v>0</v>
      </c>
      <c r="I307" t="b">
        <f>Data1!F257</f>
        <v>0</v>
      </c>
      <c r="K307" t="str">
        <f>IF(G307 &gt;= 0,
IF(AND(H307 &gt;= 0,E307&lt;&gt;2),
IF(OR(
AND(F307=TRUE,I307=TRUE,E307=0),
AND(F307=TRUE,I307=TRUE,E307=1,C307&lt;&gt;0),
AND(F307=FALSE,E307=1,AND(C307&lt;&gt;0,C307&lt;&gt;1)),
AND(F307=FALSE,E307=0)
),"表示対象","期間後"),
IF(E307=2,
IF(OR(AND(F307=TRUE,OR(C307="",D307&lt;&gt;0)),AND(F307=FALSE,OR(C307=-1,C307=""))),"表示対象(重タスク)","終了済"),"期間後")),"開始前")</f>
        <v>期間後</v>
      </c>
    </row>
    <row r="308" spans="1:11" x14ac:dyDescent="0.4">
      <c r="A308">
        <f>Data1!E274</f>
        <v>1</v>
      </c>
      <c r="B308">
        <f>IFERROR(Data1!G274, "")</f>
        <v>2</v>
      </c>
      <c r="C308" t="str">
        <f>IFERROR(
IF(INDEX(Data2!B:B, MATCH(B308, Data2!D:D, 0))&lt;DATE(2023,9,19), "前",
 IF(INDEX(Data2!B:B, MATCH(B308, Data2!D:D, 0))=DATE(2023,9,19), "同日", "後")),"")</f>
        <v>前</v>
      </c>
      <c r="D308">
        <f>IFERROR(
INDEX(Data2!C:C, MATCH(B308, Data2!D:D, 0)),"")</f>
        <v>1</v>
      </c>
      <c r="E308">
        <f>Data1!A274</f>
        <v>1</v>
      </c>
      <c r="F308" t="b">
        <f>Data1!B274</f>
        <v>0</v>
      </c>
      <c r="G308">
        <f>IF(Data1!C274&lt;DATE(2023,9,19), 1, IF(Data1!C274=DATE(2023,9,19), 0, -1))</f>
        <v>1</v>
      </c>
      <c r="H308">
        <f>IF(Data1!D274&lt;DATE(2023,9,19), -1, IF(Data1!D274=DATE(2023,9,19), 0, 1))</f>
        <v>0</v>
      </c>
      <c r="I308" t="b">
        <f>Data1!F274</f>
        <v>1</v>
      </c>
      <c r="K308" t="str">
        <f>IF(G308 &gt;= 0,
IF(AND(H308 &gt;= 0,E308&lt;&gt;2),
IF(OR(
AND(F308=TRUE,I308=TRUE,E308=0),
AND(F308=TRUE,I308=TRUE,E308=1,C308&lt;&gt;0),
AND(F308=FALSE,E308=1,AND(C308&lt;&gt;0,C308&lt;&gt;1)),
AND(F308=FALSE,E308=0)
),"表示対象","期間後"),
IF(E308=2,
IF(OR(AND(F308=TRUE,OR(C308="",D308&lt;&gt;0)),AND(F308=FALSE,OR(C308=-1,C308=""))),"表示対象(重タスク)","終了済"),"期間後")),"開始前")</f>
        <v>表示対象</v>
      </c>
    </row>
    <row r="309" spans="1:11" x14ac:dyDescent="0.4">
      <c r="A309">
        <f>Data1!E275</f>
        <v>1</v>
      </c>
      <c r="B309">
        <f>IFERROR(Data1!G275, "")</f>
        <v>2</v>
      </c>
      <c r="C309" t="str">
        <f>IFERROR(
IF(INDEX(Data2!B:B, MATCH(B309, Data2!D:D, 0))&lt;DATE(2023,9,19), "前",
 IF(INDEX(Data2!B:B, MATCH(B309, Data2!D:D, 0))=DATE(2023,9,19), "同日", "後")),"")</f>
        <v>前</v>
      </c>
      <c r="D309">
        <f>IFERROR(
INDEX(Data2!C:C, MATCH(B309, Data2!D:D, 0)),"")</f>
        <v>1</v>
      </c>
      <c r="E309">
        <f>Data1!A275</f>
        <v>1</v>
      </c>
      <c r="F309" t="b">
        <f>Data1!B275</f>
        <v>0</v>
      </c>
      <c r="G309">
        <f>IF(Data1!C275&lt;DATE(2023,9,19), 1, IF(Data1!C275=DATE(2023,9,19), 0, -1))</f>
        <v>1</v>
      </c>
      <c r="H309">
        <f>IF(Data1!D275&lt;DATE(2023,9,19), -1, IF(Data1!D275=DATE(2023,9,19), 0, 1))</f>
        <v>0</v>
      </c>
      <c r="I309" t="b">
        <f>Data1!F275</f>
        <v>0</v>
      </c>
      <c r="K309" t="str">
        <f>IF(G309 &gt;= 0,
IF(AND(H309 &gt;= 0,E309&lt;&gt;2),
IF(OR(
AND(F309=TRUE,I309=TRUE,E309=0),
AND(F309=TRUE,I309=TRUE,E309=1,C309&lt;&gt;0),
AND(F309=FALSE,E309=1,AND(C309&lt;&gt;0,C309&lt;&gt;1)),
AND(F309=FALSE,E309=0)
),"表示対象","期間後"),
IF(E309=2,
IF(OR(AND(F309=TRUE,OR(C309="",D309&lt;&gt;0)),AND(F309=FALSE,OR(C309=-1,C309=""))),"表示対象(重タスク)","終了済"),"期間後")),"開始前")</f>
        <v>表示対象</v>
      </c>
    </row>
    <row r="310" spans="1:11" x14ac:dyDescent="0.4">
      <c r="A310">
        <f>Data1!E292</f>
        <v>1</v>
      </c>
      <c r="B310">
        <f>IFERROR(Data1!G292, "")</f>
        <v>2</v>
      </c>
      <c r="C310" t="str">
        <f>IFERROR(
IF(INDEX(Data2!B:B, MATCH(B310, Data2!D:D, 0))&lt;DATE(2023,9,19), "前",
 IF(INDEX(Data2!B:B, MATCH(B310, Data2!D:D, 0))=DATE(2023,9,19), "同日", "後")),"")</f>
        <v>前</v>
      </c>
      <c r="D310">
        <f>IFERROR(
INDEX(Data2!C:C, MATCH(B310, Data2!D:D, 0)),"")</f>
        <v>1</v>
      </c>
      <c r="E310">
        <f>Data1!A292</f>
        <v>2</v>
      </c>
      <c r="F310" t="b">
        <f>Data1!B292</f>
        <v>1</v>
      </c>
      <c r="G310">
        <f>IF(Data1!C292&lt;DATE(2023,9,19), 1, IF(Data1!C292=DATE(2023,9,19), 0, -1))</f>
        <v>1</v>
      </c>
      <c r="H310">
        <f>IF(Data1!D292&lt;DATE(2023,9,19), -1, IF(Data1!D292=DATE(2023,9,19), 0, 1))</f>
        <v>0</v>
      </c>
      <c r="I310" t="b">
        <f>Data1!F292</f>
        <v>1</v>
      </c>
      <c r="K310" t="str">
        <f>IF(G310 &gt;= 0,
IF(AND(H310 &gt;= 0,E310&lt;&gt;2),
IF(OR(
AND(F310=TRUE,I310=TRUE,E310=0),
AND(F310=TRUE,I310=TRUE,E310=1,C310&lt;&gt;0),
AND(F310=FALSE,E310=1,AND(C310&lt;&gt;0,C310&lt;&gt;1)),
AND(F310=FALSE,E310=0)
),"表示対象","期間後"),
IF(E310=2,
IF(OR(AND(F310=TRUE,OR(C310="",D310&lt;&gt;0)),AND(F310=FALSE,OR(C310=-1,C310=""))),"表示対象(重タスク)","終了済"),"期間後")),"開始前")</f>
        <v>表示対象(重タスク)</v>
      </c>
    </row>
    <row r="311" spans="1:11" x14ac:dyDescent="0.4">
      <c r="A311">
        <f>Data1!E293</f>
        <v>1</v>
      </c>
      <c r="B311">
        <f>IFERROR(Data1!G293, "")</f>
        <v>2</v>
      </c>
      <c r="C311" t="str">
        <f>IFERROR(
IF(INDEX(Data2!B:B, MATCH(B311, Data2!D:D, 0))&lt;DATE(2023,9,19), "前",
 IF(INDEX(Data2!B:B, MATCH(B311, Data2!D:D, 0))=DATE(2023,9,19), "同日", "後")),"")</f>
        <v>前</v>
      </c>
      <c r="D311">
        <f>IFERROR(
INDEX(Data2!C:C, MATCH(B311, Data2!D:D, 0)),"")</f>
        <v>1</v>
      </c>
      <c r="E311">
        <f>Data1!A293</f>
        <v>2</v>
      </c>
      <c r="F311" t="b">
        <f>Data1!B293</f>
        <v>1</v>
      </c>
      <c r="G311">
        <f>IF(Data1!C293&lt;DATE(2023,9,19), 1, IF(Data1!C293=DATE(2023,9,19), 0, -1))</f>
        <v>1</v>
      </c>
      <c r="H311">
        <f>IF(Data1!D293&lt;DATE(2023,9,19), -1, IF(Data1!D293=DATE(2023,9,19), 0, 1))</f>
        <v>0</v>
      </c>
      <c r="I311" t="b">
        <f>Data1!F293</f>
        <v>0</v>
      </c>
      <c r="K311" t="str">
        <f>IF(G311 &gt;= 0,
IF(AND(H311 &gt;= 0,E311&lt;&gt;2),
IF(OR(
AND(F311=TRUE,I311=TRUE,E311=0),
AND(F311=TRUE,I311=TRUE,E311=1,C311&lt;&gt;0),
AND(F311=FALSE,E311=1,AND(C311&lt;&gt;0,C311&lt;&gt;1)),
AND(F311=FALSE,E311=0)
),"表示対象","期間後"),
IF(E311=2,
IF(OR(AND(F311=TRUE,OR(C311="",D311&lt;&gt;0)),AND(F311=FALSE,OR(C311=-1,C311=""))),"表示対象(重タスク)","終了済"),"期間後")),"開始前")</f>
        <v>表示対象(重タスク)</v>
      </c>
    </row>
    <row r="312" spans="1:11" x14ac:dyDescent="0.4">
      <c r="A312">
        <f>Data1!E310</f>
        <v>1</v>
      </c>
      <c r="B312">
        <f>IFERROR(Data1!G310, "")</f>
        <v>2</v>
      </c>
      <c r="C312" t="str">
        <f>IFERROR(
IF(INDEX(Data2!B:B, MATCH(B312, Data2!D:D, 0))&lt;DATE(2023,9,19), "前",
 IF(INDEX(Data2!B:B, MATCH(B312, Data2!D:D, 0))=DATE(2023,9,19), "同日", "後")),"")</f>
        <v>前</v>
      </c>
      <c r="D312">
        <f>IFERROR(
INDEX(Data2!C:C, MATCH(B312, Data2!D:D, 0)),"")</f>
        <v>1</v>
      </c>
      <c r="E312">
        <f>Data1!A310</f>
        <v>2</v>
      </c>
      <c r="F312" t="b">
        <f>Data1!B310</f>
        <v>0</v>
      </c>
      <c r="G312">
        <f>IF(Data1!C310&lt;DATE(2023,9,19), 1, IF(Data1!C310=DATE(2023,9,19), 0, -1))</f>
        <v>1</v>
      </c>
      <c r="H312">
        <f>IF(Data1!D310&lt;DATE(2023,9,19), -1, IF(Data1!D310=DATE(2023,9,19), 0, 1))</f>
        <v>0</v>
      </c>
      <c r="I312" t="b">
        <f>Data1!F310</f>
        <v>1</v>
      </c>
      <c r="K312" t="str">
        <f>IF(G312 &gt;= 0,
IF(AND(H312 &gt;= 0,E312&lt;&gt;2),
IF(OR(
AND(F312=TRUE,I312=TRUE,E312=0),
AND(F312=TRUE,I312=TRUE,E312=1,C312&lt;&gt;0),
AND(F312=FALSE,E312=1,AND(C312&lt;&gt;0,C312&lt;&gt;1)),
AND(F312=FALSE,E312=0)
),"表示対象","期間後"),
IF(E312=2,
IF(OR(AND(F312=TRUE,OR(C312="",D312&lt;&gt;0)),AND(F312=FALSE,OR(C312=-1,C312=""))),"表示対象(重タスク)","終了済"),"期間後")),"開始前")</f>
        <v>終了済</v>
      </c>
    </row>
    <row r="313" spans="1:11" x14ac:dyDescent="0.4">
      <c r="A313">
        <f>Data1!E311</f>
        <v>1</v>
      </c>
      <c r="B313">
        <f>IFERROR(Data1!G311, "")</f>
        <v>2</v>
      </c>
      <c r="C313" t="str">
        <f>IFERROR(
IF(INDEX(Data2!B:B, MATCH(B313, Data2!D:D, 0))&lt;DATE(2023,9,19), "前",
 IF(INDEX(Data2!B:B, MATCH(B313, Data2!D:D, 0))=DATE(2023,9,19), "同日", "後")),"")</f>
        <v>前</v>
      </c>
      <c r="D313">
        <f>IFERROR(
INDEX(Data2!C:C, MATCH(B313, Data2!D:D, 0)),"")</f>
        <v>1</v>
      </c>
      <c r="E313">
        <f>Data1!A311</f>
        <v>2</v>
      </c>
      <c r="F313" t="b">
        <f>Data1!B311</f>
        <v>0</v>
      </c>
      <c r="G313">
        <f>IF(Data1!C311&lt;DATE(2023,9,19), 1, IF(Data1!C311=DATE(2023,9,19), 0, -1))</f>
        <v>1</v>
      </c>
      <c r="H313">
        <f>IF(Data1!D311&lt;DATE(2023,9,19), -1, IF(Data1!D311=DATE(2023,9,19), 0, 1))</f>
        <v>0</v>
      </c>
      <c r="I313" t="b">
        <f>Data1!F311</f>
        <v>0</v>
      </c>
      <c r="K313" t="str">
        <f>IF(G313 &gt;= 0,
IF(AND(H313 &gt;= 0,E313&lt;&gt;2),
IF(OR(
AND(F313=TRUE,I313=TRUE,E313=0),
AND(F313=TRUE,I313=TRUE,E313=1,C313&lt;&gt;0),
AND(F313=FALSE,E313=1,AND(C313&lt;&gt;0,C313&lt;&gt;1)),
AND(F313=FALSE,E313=0)
),"表示対象","期間後"),
IF(E313=2,
IF(OR(AND(F313=TRUE,OR(C313="",D313&lt;&gt;0)),AND(F313=FALSE,OR(C313=-1,C313=""))),"表示対象(重タスク)","終了済"),"期間後")),"開始前")</f>
        <v>終了済</v>
      </c>
    </row>
    <row r="314" spans="1:11" x14ac:dyDescent="0.4">
      <c r="A314">
        <f>Data1!E222</f>
        <v>1</v>
      </c>
      <c r="B314">
        <f>IFERROR(Data1!G222, "")</f>
        <v>2</v>
      </c>
      <c r="C314" t="str">
        <f>IFERROR(
IF(INDEX(Data2!B:B, MATCH(B314, Data2!D:D, 0))&lt;DATE(2023,9,19), "前",
 IF(INDEX(Data2!B:B, MATCH(B314, Data2!D:D, 0))=DATE(2023,9,19), "同日", "後")),"")</f>
        <v>前</v>
      </c>
      <c r="D314">
        <f>IFERROR(
INDEX(Data2!C:C, MATCH(B314, Data2!D:D, 0)),"")</f>
        <v>1</v>
      </c>
      <c r="E314">
        <f>Data1!A222</f>
        <v>0</v>
      </c>
      <c r="F314" t="b">
        <f>Data1!B222</f>
        <v>1</v>
      </c>
      <c r="G314">
        <f>IF(Data1!C222&lt;DATE(2023,9,19), 1, IF(Data1!C222=DATE(2023,9,19), 0, -1))</f>
        <v>1</v>
      </c>
      <c r="H314">
        <f>IF(Data1!D222&lt;DATE(2023,9,19), -1, IF(Data1!D222=DATE(2023,9,19), 0, 1))</f>
        <v>1</v>
      </c>
      <c r="I314" t="b">
        <f>Data1!F222</f>
        <v>1</v>
      </c>
      <c r="K314" t="str">
        <f>IF(G314 &gt;= 0,
IF(AND(H314 &gt;= 0,E314&lt;&gt;2),
IF(OR(
AND(F314=TRUE,I314=TRUE,E314=0),
AND(F314=TRUE,I314=TRUE,E314=1,C314&lt;&gt;0),
AND(F314=FALSE,E314=1,AND(C314&lt;&gt;0,C314&lt;&gt;1)),
AND(F314=FALSE,E314=0)
),"表示対象","期間後"),
IF(E314=2,
IF(OR(AND(F314=TRUE,OR(C314="",D314&lt;&gt;0)),AND(F314=FALSE,OR(C314=-1,C314=""))),"表示対象(重タスク)","終了済"),"期間後")),"開始前")</f>
        <v>表示対象</v>
      </c>
    </row>
    <row r="315" spans="1:11" x14ac:dyDescent="0.4">
      <c r="A315">
        <f>Data1!E223</f>
        <v>1</v>
      </c>
      <c r="B315">
        <f>IFERROR(Data1!G223, "")</f>
        <v>2</v>
      </c>
      <c r="C315" t="str">
        <f>IFERROR(
IF(INDEX(Data2!B:B, MATCH(B315, Data2!D:D, 0))&lt;DATE(2023,9,19), "前",
 IF(INDEX(Data2!B:B, MATCH(B315, Data2!D:D, 0))=DATE(2023,9,19), "同日", "後")),"")</f>
        <v>前</v>
      </c>
      <c r="D315">
        <f>IFERROR(
INDEX(Data2!C:C, MATCH(B315, Data2!D:D, 0)),"")</f>
        <v>1</v>
      </c>
      <c r="E315">
        <f>Data1!A223</f>
        <v>0</v>
      </c>
      <c r="F315" t="b">
        <f>Data1!B223</f>
        <v>1</v>
      </c>
      <c r="G315">
        <f>IF(Data1!C223&lt;DATE(2023,9,19), 1, IF(Data1!C223=DATE(2023,9,19), 0, -1))</f>
        <v>1</v>
      </c>
      <c r="H315">
        <f>IF(Data1!D223&lt;DATE(2023,9,19), -1, IF(Data1!D223=DATE(2023,9,19), 0, 1))</f>
        <v>1</v>
      </c>
      <c r="I315" t="b">
        <f>Data1!F223</f>
        <v>0</v>
      </c>
      <c r="K315" t="str">
        <f>IF(G315 &gt;= 0,
IF(AND(H315 &gt;= 0,E315&lt;&gt;2),
IF(OR(
AND(F315=TRUE,I315=TRUE,E315=0),
AND(F315=TRUE,I315=TRUE,E315=1,C315&lt;&gt;0),
AND(F315=FALSE,E315=1,AND(C315&lt;&gt;0,C315&lt;&gt;1)),
AND(F315=FALSE,E315=0)
),"表示対象","期間後"),
IF(E315=2,
IF(OR(AND(F315=TRUE,OR(C315="",D315&lt;&gt;0)),AND(F315=FALSE,OR(C315=-1,C315=""))),"表示対象(重タスク)","終了済"),"期間後")),"開始前")</f>
        <v>期間後</v>
      </c>
    </row>
    <row r="316" spans="1:11" x14ac:dyDescent="0.4">
      <c r="A316">
        <f>Data1!E240</f>
        <v>1</v>
      </c>
      <c r="B316">
        <f>IFERROR(Data1!G240, "")</f>
        <v>2</v>
      </c>
      <c r="C316" t="str">
        <f>IFERROR(
IF(INDEX(Data2!B:B, MATCH(B316, Data2!D:D, 0))&lt;DATE(2023,9,19), "前",
 IF(INDEX(Data2!B:B, MATCH(B316, Data2!D:D, 0))=DATE(2023,9,19), "同日", "後")),"")</f>
        <v>前</v>
      </c>
      <c r="D316">
        <f>IFERROR(
INDEX(Data2!C:C, MATCH(B316, Data2!D:D, 0)),"")</f>
        <v>1</v>
      </c>
      <c r="E316">
        <f>Data1!A240</f>
        <v>0</v>
      </c>
      <c r="F316" t="b">
        <f>Data1!B240</f>
        <v>0</v>
      </c>
      <c r="G316">
        <f>IF(Data1!C240&lt;DATE(2023,9,19), 1, IF(Data1!C240=DATE(2023,9,19), 0, -1))</f>
        <v>1</v>
      </c>
      <c r="H316">
        <f>IF(Data1!D240&lt;DATE(2023,9,19), -1, IF(Data1!D240=DATE(2023,9,19), 0, 1))</f>
        <v>1</v>
      </c>
      <c r="I316" t="b">
        <f>Data1!F240</f>
        <v>1</v>
      </c>
      <c r="K316" t="str">
        <f>IF(G316 &gt;= 0,
IF(AND(H316 &gt;= 0,E316&lt;&gt;2),
IF(OR(
AND(F316=TRUE,I316=TRUE,E316=0),
AND(F316=TRUE,I316=TRUE,E316=1,C316&lt;&gt;0),
AND(F316=FALSE,E316=1,AND(C316&lt;&gt;0,C316&lt;&gt;1)),
AND(F316=FALSE,E316=0)
),"表示対象","期間後"),
IF(E316=2,
IF(OR(AND(F316=TRUE,OR(C316="",D316&lt;&gt;0)),AND(F316=FALSE,OR(C316=-1,C316=""))),"表示対象(重タスク)","終了済"),"期間後")),"開始前")</f>
        <v>表示対象</v>
      </c>
    </row>
    <row r="317" spans="1:11" x14ac:dyDescent="0.4">
      <c r="A317">
        <f>Data1!E241</f>
        <v>1</v>
      </c>
      <c r="B317">
        <f>IFERROR(Data1!G241, "")</f>
        <v>2</v>
      </c>
      <c r="C317" t="str">
        <f>IFERROR(
IF(INDEX(Data2!B:B, MATCH(B317, Data2!D:D, 0))&lt;DATE(2023,9,19), "前",
 IF(INDEX(Data2!B:B, MATCH(B317, Data2!D:D, 0))=DATE(2023,9,19), "同日", "後")),"")</f>
        <v>前</v>
      </c>
      <c r="D317">
        <f>IFERROR(
INDEX(Data2!C:C, MATCH(B317, Data2!D:D, 0)),"")</f>
        <v>1</v>
      </c>
      <c r="E317">
        <f>Data1!A241</f>
        <v>0</v>
      </c>
      <c r="F317" t="b">
        <f>Data1!B241</f>
        <v>0</v>
      </c>
      <c r="G317">
        <f>IF(Data1!C241&lt;DATE(2023,9,19), 1, IF(Data1!C241=DATE(2023,9,19), 0, -1))</f>
        <v>1</v>
      </c>
      <c r="H317">
        <f>IF(Data1!D241&lt;DATE(2023,9,19), -1, IF(Data1!D241=DATE(2023,9,19), 0, 1))</f>
        <v>1</v>
      </c>
      <c r="I317" t="b">
        <f>Data1!F241</f>
        <v>0</v>
      </c>
      <c r="K317" t="str">
        <f>IF(G317 &gt;= 0,
IF(AND(H317 &gt;= 0,E317&lt;&gt;2),
IF(OR(
AND(F317=TRUE,I317=TRUE,E317=0),
AND(F317=TRUE,I317=TRUE,E317=1,C317&lt;&gt;0),
AND(F317=FALSE,E317=1,AND(C317&lt;&gt;0,C317&lt;&gt;1)),
AND(F317=FALSE,E317=0)
),"表示対象","期間後"),
IF(E317=2,
IF(OR(AND(F317=TRUE,OR(C317="",D317&lt;&gt;0)),AND(F317=FALSE,OR(C317=-1,C317=""))),"表示対象(重タスク)","終了済"),"期間後")),"開始前")</f>
        <v>表示対象</v>
      </c>
    </row>
    <row r="318" spans="1:11" x14ac:dyDescent="0.4">
      <c r="A318">
        <f>Data1!E258</f>
        <v>1</v>
      </c>
      <c r="B318">
        <f>IFERROR(Data1!G258, "")</f>
        <v>2</v>
      </c>
      <c r="C318" t="str">
        <f>IFERROR(
IF(INDEX(Data2!B:B, MATCH(B318, Data2!D:D, 0))&lt;DATE(2023,9,19), "前",
 IF(INDEX(Data2!B:B, MATCH(B318, Data2!D:D, 0))=DATE(2023,9,19), "同日", "後")),"")</f>
        <v>前</v>
      </c>
      <c r="D318">
        <f>IFERROR(
INDEX(Data2!C:C, MATCH(B318, Data2!D:D, 0)),"")</f>
        <v>1</v>
      </c>
      <c r="E318">
        <f>Data1!A258</f>
        <v>1</v>
      </c>
      <c r="F318" t="b">
        <f>Data1!B258</f>
        <v>1</v>
      </c>
      <c r="G318">
        <f>IF(Data1!C258&lt;DATE(2023,9,19), 1, IF(Data1!C258=DATE(2023,9,19), 0, -1))</f>
        <v>1</v>
      </c>
      <c r="H318">
        <f>IF(Data1!D258&lt;DATE(2023,9,19), -1, IF(Data1!D258=DATE(2023,9,19), 0, 1))</f>
        <v>1</v>
      </c>
      <c r="I318" t="b">
        <f>Data1!F258</f>
        <v>1</v>
      </c>
      <c r="K318" t="str">
        <f>IF(G318 &gt;= 0,
IF(AND(H318 &gt;= 0,E318&lt;&gt;2),
IF(OR(
AND(F318=TRUE,I318=TRUE,E318=0),
AND(F318=TRUE,I318=TRUE,E318=1,C318&lt;&gt;0),
AND(F318=FALSE,E318=1,AND(C318&lt;&gt;0,C318&lt;&gt;1)),
AND(F318=FALSE,E318=0)
),"表示対象","期間後"),
IF(E318=2,
IF(OR(AND(F318=TRUE,OR(C318="",D318&lt;&gt;0)),AND(F318=FALSE,OR(C318=-1,C318=""))),"表示対象(重タスク)","終了済"),"期間後")),"開始前")</f>
        <v>表示対象</v>
      </c>
    </row>
    <row r="319" spans="1:11" x14ac:dyDescent="0.4">
      <c r="A319">
        <f>Data1!E259</f>
        <v>1</v>
      </c>
      <c r="B319">
        <f>IFERROR(Data1!G259, "")</f>
        <v>2</v>
      </c>
      <c r="C319" t="str">
        <f>IFERROR(
IF(INDEX(Data2!B:B, MATCH(B319, Data2!D:D, 0))&lt;DATE(2023,9,19), "前",
 IF(INDEX(Data2!B:B, MATCH(B319, Data2!D:D, 0))=DATE(2023,9,19), "同日", "後")),"")</f>
        <v>前</v>
      </c>
      <c r="D319">
        <f>IFERROR(
INDEX(Data2!C:C, MATCH(B319, Data2!D:D, 0)),"")</f>
        <v>1</v>
      </c>
      <c r="E319">
        <f>Data1!A259</f>
        <v>1</v>
      </c>
      <c r="F319" t="b">
        <f>Data1!B259</f>
        <v>1</v>
      </c>
      <c r="G319">
        <f>IF(Data1!C259&lt;DATE(2023,9,19), 1, IF(Data1!C259=DATE(2023,9,19), 0, -1))</f>
        <v>1</v>
      </c>
      <c r="H319">
        <f>IF(Data1!D259&lt;DATE(2023,9,19), -1, IF(Data1!D259=DATE(2023,9,19), 0, 1))</f>
        <v>1</v>
      </c>
      <c r="I319" t="b">
        <f>Data1!F259</f>
        <v>0</v>
      </c>
      <c r="K319" t="str">
        <f>IF(G319 &gt;= 0,
IF(AND(H319 &gt;= 0,E319&lt;&gt;2),
IF(OR(
AND(F319=TRUE,I319=TRUE,E319=0),
AND(F319=TRUE,I319=TRUE,E319=1,C319&lt;&gt;0),
AND(F319=FALSE,E319=1,AND(C319&lt;&gt;0,C319&lt;&gt;1)),
AND(F319=FALSE,E319=0)
),"表示対象","期間後"),
IF(E319=2,
IF(OR(AND(F319=TRUE,OR(C319="",D319&lt;&gt;0)),AND(F319=FALSE,OR(C319=-1,C319=""))),"表示対象(重タスク)","終了済"),"期間後")),"開始前")</f>
        <v>期間後</v>
      </c>
    </row>
    <row r="320" spans="1:11" x14ac:dyDescent="0.4">
      <c r="A320">
        <f>Data1!E276</f>
        <v>1</v>
      </c>
      <c r="B320">
        <f>IFERROR(Data1!G276, "")</f>
        <v>2</v>
      </c>
      <c r="C320" t="str">
        <f>IFERROR(
IF(INDEX(Data2!B:B, MATCH(B320, Data2!D:D, 0))&lt;DATE(2023,9,19), "前",
 IF(INDEX(Data2!B:B, MATCH(B320, Data2!D:D, 0))=DATE(2023,9,19), "同日", "後")),"")</f>
        <v>前</v>
      </c>
      <c r="D320">
        <f>IFERROR(
INDEX(Data2!C:C, MATCH(B320, Data2!D:D, 0)),"")</f>
        <v>1</v>
      </c>
      <c r="E320">
        <f>Data1!A276</f>
        <v>1</v>
      </c>
      <c r="F320" t="b">
        <f>Data1!B276</f>
        <v>0</v>
      </c>
      <c r="G320">
        <f>IF(Data1!C276&lt;DATE(2023,9,19), 1, IF(Data1!C276=DATE(2023,9,19), 0, -1))</f>
        <v>1</v>
      </c>
      <c r="H320">
        <f>IF(Data1!D276&lt;DATE(2023,9,19), -1, IF(Data1!D276=DATE(2023,9,19), 0, 1))</f>
        <v>1</v>
      </c>
      <c r="I320" t="b">
        <f>Data1!F276</f>
        <v>1</v>
      </c>
      <c r="K320" t="str">
        <f>IF(G320 &gt;= 0,
IF(AND(H320 &gt;= 0,E320&lt;&gt;2),
IF(OR(
AND(F320=TRUE,I320=TRUE,E320=0),
AND(F320=TRUE,I320=TRUE,E320=1,C320&lt;&gt;0),
AND(F320=FALSE,E320=1,AND(C320&lt;&gt;0,C320&lt;&gt;1)),
AND(F320=FALSE,E320=0)
),"表示対象","期間後"),
IF(E320=2,
IF(OR(AND(F320=TRUE,OR(C320="",D320&lt;&gt;0)),AND(F320=FALSE,OR(C320=-1,C320=""))),"表示対象(重タスク)","終了済"),"期間後")),"開始前")</f>
        <v>表示対象</v>
      </c>
    </row>
    <row r="321" spans="1:11" x14ac:dyDescent="0.4">
      <c r="A321">
        <f>Data1!E277</f>
        <v>1</v>
      </c>
      <c r="B321">
        <f>IFERROR(Data1!G277, "")</f>
        <v>2</v>
      </c>
      <c r="C321" t="str">
        <f>IFERROR(
IF(INDEX(Data2!B:B, MATCH(B321, Data2!D:D, 0))&lt;DATE(2023,9,19), "前",
 IF(INDEX(Data2!B:B, MATCH(B321, Data2!D:D, 0))=DATE(2023,9,19), "同日", "後")),"")</f>
        <v>前</v>
      </c>
      <c r="D321">
        <f>IFERROR(
INDEX(Data2!C:C, MATCH(B321, Data2!D:D, 0)),"")</f>
        <v>1</v>
      </c>
      <c r="E321">
        <f>Data1!A277</f>
        <v>1</v>
      </c>
      <c r="F321" t="b">
        <f>Data1!B277</f>
        <v>0</v>
      </c>
      <c r="G321">
        <f>IF(Data1!C277&lt;DATE(2023,9,19), 1, IF(Data1!C277=DATE(2023,9,19), 0, -1))</f>
        <v>1</v>
      </c>
      <c r="H321">
        <f>IF(Data1!D277&lt;DATE(2023,9,19), -1, IF(Data1!D277=DATE(2023,9,19), 0, 1))</f>
        <v>1</v>
      </c>
      <c r="I321" t="b">
        <f>Data1!F277</f>
        <v>0</v>
      </c>
      <c r="K321" t="str">
        <f>IF(G321 &gt;= 0,
IF(AND(H321 &gt;= 0,E321&lt;&gt;2),
IF(OR(
AND(F321=TRUE,I321=TRUE,E321=0),
AND(F321=TRUE,I321=TRUE,E321=1,C321&lt;&gt;0),
AND(F321=FALSE,E321=1,AND(C321&lt;&gt;0,C321&lt;&gt;1)),
AND(F321=FALSE,E321=0)
),"表示対象","期間後"),
IF(E321=2,
IF(OR(AND(F321=TRUE,OR(C321="",D321&lt;&gt;0)),AND(F321=FALSE,OR(C321=-1,C321=""))),"表示対象(重タスク)","終了済"),"期間後")),"開始前")</f>
        <v>表示対象</v>
      </c>
    </row>
    <row r="322" spans="1:11" x14ac:dyDescent="0.4">
      <c r="A322">
        <f>Data1!E294</f>
        <v>1</v>
      </c>
      <c r="B322">
        <f>IFERROR(Data1!G294, "")</f>
        <v>2</v>
      </c>
      <c r="C322" t="str">
        <f>IFERROR(
IF(INDEX(Data2!B:B, MATCH(B322, Data2!D:D, 0))&lt;DATE(2023,9,19), "前",
 IF(INDEX(Data2!B:B, MATCH(B322, Data2!D:D, 0))=DATE(2023,9,19), "同日", "後")),"")</f>
        <v>前</v>
      </c>
      <c r="D322">
        <f>IFERROR(
INDEX(Data2!C:C, MATCH(B322, Data2!D:D, 0)),"")</f>
        <v>1</v>
      </c>
      <c r="E322">
        <f>Data1!A294</f>
        <v>2</v>
      </c>
      <c r="F322" t="b">
        <f>Data1!B294</f>
        <v>1</v>
      </c>
      <c r="G322">
        <f>IF(Data1!C294&lt;DATE(2023,9,19), 1, IF(Data1!C294=DATE(2023,9,19), 0, -1))</f>
        <v>1</v>
      </c>
      <c r="H322">
        <f>IF(Data1!D294&lt;DATE(2023,9,19), -1, IF(Data1!D294=DATE(2023,9,19), 0, 1))</f>
        <v>1</v>
      </c>
      <c r="I322" t="b">
        <f>Data1!F294</f>
        <v>1</v>
      </c>
      <c r="K322" t="str">
        <f>IF(G322 &gt;= 0,
IF(AND(H322 &gt;= 0,E322&lt;&gt;2),
IF(OR(
AND(F322=TRUE,I322=TRUE,E322=0),
AND(F322=TRUE,I322=TRUE,E322=1,C322&lt;&gt;0),
AND(F322=FALSE,E322=1,AND(C322&lt;&gt;0,C322&lt;&gt;1)),
AND(F322=FALSE,E322=0)
),"表示対象","期間後"),
IF(E322=2,
IF(OR(AND(F322=TRUE,OR(C322="",D322&lt;&gt;0)),AND(F322=FALSE,OR(C322=-1,C322=""))),"表示対象(重タスク)","終了済"),"期間後")),"開始前")</f>
        <v>表示対象(重タスク)</v>
      </c>
    </row>
    <row r="323" spans="1:11" x14ac:dyDescent="0.4">
      <c r="A323">
        <f>Data1!E295</f>
        <v>1</v>
      </c>
      <c r="B323">
        <f>IFERROR(Data1!G295, "")</f>
        <v>2</v>
      </c>
      <c r="C323" t="str">
        <f>IFERROR(
IF(INDEX(Data2!B:B, MATCH(B323, Data2!D:D, 0))&lt;DATE(2023,9,19), "前",
 IF(INDEX(Data2!B:B, MATCH(B323, Data2!D:D, 0))=DATE(2023,9,19), "同日", "後")),"")</f>
        <v>前</v>
      </c>
      <c r="D323">
        <f>IFERROR(
INDEX(Data2!C:C, MATCH(B323, Data2!D:D, 0)),"")</f>
        <v>1</v>
      </c>
      <c r="E323">
        <f>Data1!A295</f>
        <v>2</v>
      </c>
      <c r="F323" t="b">
        <f>Data1!B295</f>
        <v>1</v>
      </c>
      <c r="G323">
        <f>IF(Data1!C295&lt;DATE(2023,9,19), 1, IF(Data1!C295=DATE(2023,9,19), 0, -1))</f>
        <v>1</v>
      </c>
      <c r="H323">
        <f>IF(Data1!D295&lt;DATE(2023,9,19), -1, IF(Data1!D295=DATE(2023,9,19), 0, 1))</f>
        <v>1</v>
      </c>
      <c r="I323" t="b">
        <f>Data1!F295</f>
        <v>0</v>
      </c>
      <c r="K323" t="str">
        <f>IF(G323 &gt;= 0,
IF(AND(H323 &gt;= 0,E323&lt;&gt;2),
IF(OR(
AND(F323=TRUE,I323=TRUE,E323=0),
AND(F323=TRUE,I323=TRUE,E323=1,C323&lt;&gt;0),
AND(F323=FALSE,E323=1,AND(C323&lt;&gt;0,C323&lt;&gt;1)),
AND(F323=FALSE,E323=0)
),"表示対象","期間後"),
IF(E323=2,
IF(OR(AND(F323=TRUE,OR(C323="",D323&lt;&gt;0)),AND(F323=FALSE,OR(C323=-1,C323=""))),"表示対象(重タスク)","終了済"),"期間後")),"開始前")</f>
        <v>表示対象(重タスク)</v>
      </c>
    </row>
    <row r="324" spans="1:11" x14ac:dyDescent="0.4">
      <c r="A324">
        <f>Data1!E312</f>
        <v>1</v>
      </c>
      <c r="B324">
        <f>IFERROR(Data1!G312, "")</f>
        <v>2</v>
      </c>
      <c r="C324" t="str">
        <f>IFERROR(
IF(INDEX(Data2!B:B, MATCH(B324, Data2!D:D, 0))&lt;DATE(2023,9,19), "前",
 IF(INDEX(Data2!B:B, MATCH(B324, Data2!D:D, 0))=DATE(2023,9,19), "同日", "後")),"")</f>
        <v>前</v>
      </c>
      <c r="D324">
        <f>IFERROR(
INDEX(Data2!C:C, MATCH(B324, Data2!D:D, 0)),"")</f>
        <v>1</v>
      </c>
      <c r="E324">
        <f>Data1!A312</f>
        <v>2</v>
      </c>
      <c r="F324" t="b">
        <f>Data1!B312</f>
        <v>0</v>
      </c>
      <c r="G324">
        <f>IF(Data1!C312&lt;DATE(2023,9,19), 1, IF(Data1!C312=DATE(2023,9,19), 0, -1))</f>
        <v>1</v>
      </c>
      <c r="H324">
        <f>IF(Data1!D312&lt;DATE(2023,9,19), -1, IF(Data1!D312=DATE(2023,9,19), 0, 1))</f>
        <v>1</v>
      </c>
      <c r="I324" t="b">
        <f>Data1!F312</f>
        <v>1</v>
      </c>
      <c r="K324" t="str">
        <f>IF(G324 &gt;= 0,
IF(AND(H324 &gt;= 0,E324&lt;&gt;2),
IF(OR(
AND(F324=TRUE,I324=TRUE,E324=0),
AND(F324=TRUE,I324=TRUE,E324=1,C324&lt;&gt;0),
AND(F324=FALSE,E324=1,AND(C324&lt;&gt;0,C324&lt;&gt;1)),
AND(F324=FALSE,E324=0)
),"表示対象","期間後"),
IF(E324=2,
IF(OR(AND(F324=TRUE,OR(C324="",D324&lt;&gt;0)),AND(F324=FALSE,OR(C324=-1,C324=""))),"表示対象(重タスク)","終了済"),"期間後")),"開始前")</f>
        <v>終了済</v>
      </c>
    </row>
    <row r="325" spans="1:11" x14ac:dyDescent="0.4">
      <c r="A325">
        <f>Data1!E313</f>
        <v>1</v>
      </c>
      <c r="B325">
        <f>IFERROR(Data1!G313, "")</f>
        <v>2</v>
      </c>
      <c r="C325" t="str">
        <f>IFERROR(
IF(INDEX(Data2!B:B, MATCH(B325, Data2!D:D, 0))&lt;DATE(2023,9,19), "前",
 IF(INDEX(Data2!B:B, MATCH(B325, Data2!D:D, 0))=DATE(2023,9,19), "同日", "後")),"")</f>
        <v>前</v>
      </c>
      <c r="D325">
        <f>IFERROR(
INDEX(Data2!C:C, MATCH(B325, Data2!D:D, 0)),"")</f>
        <v>1</v>
      </c>
      <c r="E325">
        <f>Data1!A313</f>
        <v>2</v>
      </c>
      <c r="F325" t="b">
        <f>Data1!B313</f>
        <v>0</v>
      </c>
      <c r="G325">
        <f>IF(Data1!C313&lt;DATE(2023,9,19), 1, IF(Data1!C313=DATE(2023,9,19), 0, -1))</f>
        <v>1</v>
      </c>
      <c r="H325">
        <f>IF(Data1!D313&lt;DATE(2023,9,19), -1, IF(Data1!D313=DATE(2023,9,19), 0, 1))</f>
        <v>1</v>
      </c>
      <c r="I325" t="b">
        <f>Data1!F313</f>
        <v>0</v>
      </c>
      <c r="K325" t="str">
        <f>IF(G325 &gt;= 0,
IF(AND(H325 &gt;= 0,E325&lt;&gt;2),
IF(OR(
AND(F325=TRUE,I325=TRUE,E325=0),
AND(F325=TRUE,I325=TRUE,E325=1,C325&lt;&gt;0),
AND(F325=FALSE,E325=1,AND(C325&lt;&gt;0,C325&lt;&gt;1)),
AND(F325=FALSE,E325=0)
),"表示対象","期間後"),
IF(E325=2,
IF(OR(AND(F325=TRUE,OR(C325="",D325&lt;&gt;0)),AND(F325=FALSE,OR(C325=-1,C325=""))),"表示対象(重タスク)","終了済"),"期間後")),"開始前")</f>
        <v>終了済</v>
      </c>
    </row>
    <row r="326" spans="1:11" x14ac:dyDescent="0.4">
      <c r="A326">
        <f>Data1!E446</f>
        <v>1</v>
      </c>
      <c r="B326">
        <f>IFERROR(Data1!G446, "")</f>
        <v>4</v>
      </c>
      <c r="C326" t="str">
        <f>IFERROR(
IF(INDEX(Data2!B:B, MATCH(B326, Data2!D:D, 0))&lt;DATE(2023,9,19), "前",
 IF(INDEX(Data2!B:B, MATCH(B326, Data2!D:D, 0))=DATE(2023,9,19), "同日", "後")),"")</f>
        <v>同日</v>
      </c>
      <c r="D326">
        <f>IFERROR(
INDEX(Data2!C:C, MATCH(B326, Data2!D:D, 0)),"")</f>
        <v>1</v>
      </c>
      <c r="E326">
        <f>Data1!A446</f>
        <v>0</v>
      </c>
      <c r="F326" t="b">
        <f>Data1!B446</f>
        <v>1</v>
      </c>
      <c r="G326">
        <f>IF(Data1!C446&lt;DATE(2023,9,19), 1, IF(Data1!C446=DATE(2023,9,19), 0, -1))</f>
        <v>-1</v>
      </c>
      <c r="H326">
        <f>IF(Data1!D446&lt;DATE(2023,9,19), -1, IF(Data1!D446=DATE(2023,9,19), 0, 1))</f>
        <v>-1</v>
      </c>
      <c r="I326" t="b">
        <f>Data1!F446</f>
        <v>1</v>
      </c>
      <c r="K326" t="str">
        <f>IF(G326 &gt;= 0,
IF(AND(H326 &gt;= 0,E326&lt;&gt;2),
IF(OR(
AND(F326=TRUE,I326=TRUE,E326=0),
AND(F326=TRUE,I326=TRUE,E326=1,C326&lt;&gt;0),
AND(F326=FALSE,E326=1,AND(C326&lt;&gt;0,C326&lt;&gt;1)),
AND(F326=FALSE,E326=0)
),"表示対象","期間後"),
IF(E326=2,
IF(OR(AND(F326=TRUE,OR(C326="",D326&lt;&gt;0)),AND(F326=FALSE,OR(C326=-1,C326=""))),"表示対象(重タスク)","終了済"),"期間後")),"開始前")</f>
        <v>開始前</v>
      </c>
    </row>
    <row r="327" spans="1:11" x14ac:dyDescent="0.4">
      <c r="A327">
        <f>Data1!E447</f>
        <v>1</v>
      </c>
      <c r="B327">
        <f>IFERROR(Data1!G447, "")</f>
        <v>4</v>
      </c>
      <c r="C327" t="str">
        <f>IFERROR(
IF(INDEX(Data2!B:B, MATCH(B327, Data2!D:D, 0))&lt;DATE(2023,9,19), "前",
 IF(INDEX(Data2!B:B, MATCH(B327, Data2!D:D, 0))=DATE(2023,9,19), "同日", "後")),"")</f>
        <v>同日</v>
      </c>
      <c r="D327">
        <f>IFERROR(
INDEX(Data2!C:C, MATCH(B327, Data2!D:D, 0)),"")</f>
        <v>1</v>
      </c>
      <c r="E327">
        <f>Data1!A447</f>
        <v>0</v>
      </c>
      <c r="F327" t="b">
        <f>Data1!B447</f>
        <v>1</v>
      </c>
      <c r="G327">
        <f>IF(Data1!C447&lt;DATE(2023,9,19), 1, IF(Data1!C447=DATE(2023,9,19), 0, -1))</f>
        <v>-1</v>
      </c>
      <c r="H327">
        <f>IF(Data1!D447&lt;DATE(2023,9,19), -1, IF(Data1!D447=DATE(2023,9,19), 0, 1))</f>
        <v>-1</v>
      </c>
      <c r="I327" t="b">
        <f>Data1!F447</f>
        <v>0</v>
      </c>
      <c r="K327" t="str">
        <f>IF(G327 &gt;= 0,
IF(AND(H327 &gt;= 0,E327&lt;&gt;2),
IF(OR(
AND(F327=TRUE,I327=TRUE,E327=0),
AND(F327=TRUE,I327=TRUE,E327=1,C327&lt;&gt;0),
AND(F327=FALSE,E327=1,AND(C327&lt;&gt;0,C327&lt;&gt;1)),
AND(F327=FALSE,E327=0)
),"表示対象","期間後"),
IF(E327=2,
IF(OR(AND(F327=TRUE,OR(C327="",D327&lt;&gt;0)),AND(F327=FALSE,OR(C327=-1,C327=""))),"表示対象(重タスク)","終了済"),"期間後")),"開始前")</f>
        <v>開始前</v>
      </c>
    </row>
    <row r="328" spans="1:11" x14ac:dyDescent="0.4">
      <c r="A328">
        <f>Data1!E464</f>
        <v>1</v>
      </c>
      <c r="B328">
        <f>IFERROR(Data1!G464, "")</f>
        <v>4</v>
      </c>
      <c r="C328" t="str">
        <f>IFERROR(
IF(INDEX(Data2!B:B, MATCH(B328, Data2!D:D, 0))&lt;DATE(2023,9,19), "前",
 IF(INDEX(Data2!B:B, MATCH(B328, Data2!D:D, 0))=DATE(2023,9,19), "同日", "後")),"")</f>
        <v>同日</v>
      </c>
      <c r="D328">
        <f>IFERROR(
INDEX(Data2!C:C, MATCH(B328, Data2!D:D, 0)),"")</f>
        <v>1</v>
      </c>
      <c r="E328">
        <f>Data1!A464</f>
        <v>0</v>
      </c>
      <c r="F328" t="b">
        <f>Data1!B464</f>
        <v>0</v>
      </c>
      <c r="G328">
        <f>IF(Data1!C464&lt;DATE(2023,9,19), 1, IF(Data1!C464=DATE(2023,9,19), 0, -1))</f>
        <v>-1</v>
      </c>
      <c r="H328">
        <f>IF(Data1!D464&lt;DATE(2023,9,19), -1, IF(Data1!D464=DATE(2023,9,19), 0, 1))</f>
        <v>-1</v>
      </c>
      <c r="I328" t="b">
        <f>Data1!F464</f>
        <v>1</v>
      </c>
      <c r="K328" t="str">
        <f>IF(G328 &gt;= 0,
IF(AND(H328 &gt;= 0,E328&lt;&gt;2),
IF(OR(
AND(F328=TRUE,I328=TRUE,E328=0),
AND(F328=TRUE,I328=TRUE,E328=1,C328&lt;&gt;0),
AND(F328=FALSE,E328=1,AND(C328&lt;&gt;0,C328&lt;&gt;1)),
AND(F328=FALSE,E328=0)
),"表示対象","期間後"),
IF(E328=2,
IF(OR(AND(F328=TRUE,OR(C328="",D328&lt;&gt;0)),AND(F328=FALSE,OR(C328=-1,C328=""))),"表示対象(重タスク)","終了済"),"期間後")),"開始前")</f>
        <v>開始前</v>
      </c>
    </row>
    <row r="329" spans="1:11" x14ac:dyDescent="0.4">
      <c r="A329">
        <f>Data1!E465</f>
        <v>1</v>
      </c>
      <c r="B329">
        <f>IFERROR(Data1!G465, "")</f>
        <v>4</v>
      </c>
      <c r="C329" t="str">
        <f>IFERROR(
IF(INDEX(Data2!B:B, MATCH(B329, Data2!D:D, 0))&lt;DATE(2023,9,19), "前",
 IF(INDEX(Data2!B:B, MATCH(B329, Data2!D:D, 0))=DATE(2023,9,19), "同日", "後")),"")</f>
        <v>同日</v>
      </c>
      <c r="D329">
        <f>IFERROR(
INDEX(Data2!C:C, MATCH(B329, Data2!D:D, 0)),"")</f>
        <v>1</v>
      </c>
      <c r="E329">
        <f>Data1!A465</f>
        <v>0</v>
      </c>
      <c r="F329" t="b">
        <f>Data1!B465</f>
        <v>0</v>
      </c>
      <c r="G329">
        <f>IF(Data1!C465&lt;DATE(2023,9,19), 1, IF(Data1!C465=DATE(2023,9,19), 0, -1))</f>
        <v>-1</v>
      </c>
      <c r="H329">
        <f>IF(Data1!D465&lt;DATE(2023,9,19), -1, IF(Data1!D465=DATE(2023,9,19), 0, 1))</f>
        <v>-1</v>
      </c>
      <c r="I329" t="b">
        <f>Data1!F465</f>
        <v>0</v>
      </c>
      <c r="K329" t="str">
        <f>IF(G329 &gt;= 0,
IF(AND(H329 &gt;= 0,E329&lt;&gt;2),
IF(OR(
AND(F329=TRUE,I329=TRUE,E329=0),
AND(F329=TRUE,I329=TRUE,E329=1,C329&lt;&gt;0),
AND(F329=FALSE,E329=1,AND(C329&lt;&gt;0,C329&lt;&gt;1)),
AND(F329=FALSE,E329=0)
),"表示対象","期間後"),
IF(E329=2,
IF(OR(AND(F329=TRUE,OR(C329="",D329&lt;&gt;0)),AND(F329=FALSE,OR(C329=-1,C329=""))),"表示対象(重タスク)","終了済"),"期間後")),"開始前")</f>
        <v>開始前</v>
      </c>
    </row>
    <row r="330" spans="1:11" x14ac:dyDescent="0.4">
      <c r="A330">
        <f>Data1!E482</f>
        <v>1</v>
      </c>
      <c r="B330">
        <f>IFERROR(Data1!G482, "")</f>
        <v>4</v>
      </c>
      <c r="C330" t="str">
        <f>IFERROR(
IF(INDEX(Data2!B:B, MATCH(B330, Data2!D:D, 0))&lt;DATE(2023,9,19), "前",
 IF(INDEX(Data2!B:B, MATCH(B330, Data2!D:D, 0))=DATE(2023,9,19), "同日", "後")),"")</f>
        <v>同日</v>
      </c>
      <c r="D330">
        <f>IFERROR(
INDEX(Data2!C:C, MATCH(B330, Data2!D:D, 0)),"")</f>
        <v>1</v>
      </c>
      <c r="E330">
        <f>Data1!A482</f>
        <v>1</v>
      </c>
      <c r="F330" t="b">
        <f>Data1!B482</f>
        <v>1</v>
      </c>
      <c r="G330">
        <f>IF(Data1!C482&lt;DATE(2023,9,19), 1, IF(Data1!C482=DATE(2023,9,19), 0, -1))</f>
        <v>-1</v>
      </c>
      <c r="H330">
        <f>IF(Data1!D482&lt;DATE(2023,9,19), -1, IF(Data1!D482=DATE(2023,9,19), 0, 1))</f>
        <v>-1</v>
      </c>
      <c r="I330" t="b">
        <f>Data1!F482</f>
        <v>1</v>
      </c>
      <c r="K330" t="str">
        <f>IF(G330 &gt;= 0,
IF(AND(H330 &gt;= 0,E330&lt;&gt;2),
IF(OR(
AND(F330=TRUE,I330=TRUE,E330=0),
AND(F330=TRUE,I330=TRUE,E330=1,C330&lt;&gt;0),
AND(F330=FALSE,E330=1,AND(C330&lt;&gt;0,C330&lt;&gt;1)),
AND(F330=FALSE,E330=0)
),"表示対象","期間後"),
IF(E330=2,
IF(OR(AND(F330=TRUE,OR(C330="",D330&lt;&gt;0)),AND(F330=FALSE,OR(C330=-1,C330=""))),"表示対象(重タスク)","終了済"),"期間後")),"開始前")</f>
        <v>開始前</v>
      </c>
    </row>
    <row r="331" spans="1:11" x14ac:dyDescent="0.4">
      <c r="A331">
        <f>Data1!E483</f>
        <v>1</v>
      </c>
      <c r="B331">
        <f>IFERROR(Data1!G483, "")</f>
        <v>4</v>
      </c>
      <c r="C331" t="str">
        <f>IFERROR(
IF(INDEX(Data2!B:B, MATCH(B331, Data2!D:D, 0))&lt;DATE(2023,9,19), "前",
 IF(INDEX(Data2!B:B, MATCH(B331, Data2!D:D, 0))=DATE(2023,9,19), "同日", "後")),"")</f>
        <v>同日</v>
      </c>
      <c r="D331">
        <f>IFERROR(
INDEX(Data2!C:C, MATCH(B331, Data2!D:D, 0)),"")</f>
        <v>1</v>
      </c>
      <c r="E331">
        <f>Data1!A483</f>
        <v>1</v>
      </c>
      <c r="F331" t="b">
        <f>Data1!B483</f>
        <v>1</v>
      </c>
      <c r="G331">
        <f>IF(Data1!C483&lt;DATE(2023,9,19), 1, IF(Data1!C483=DATE(2023,9,19), 0, -1))</f>
        <v>-1</v>
      </c>
      <c r="H331">
        <f>IF(Data1!D483&lt;DATE(2023,9,19), -1, IF(Data1!D483=DATE(2023,9,19), 0, 1))</f>
        <v>-1</v>
      </c>
      <c r="I331" t="b">
        <f>Data1!F483</f>
        <v>0</v>
      </c>
      <c r="K331" t="str">
        <f>IF(G331 &gt;= 0,
IF(AND(H331 &gt;= 0,E331&lt;&gt;2),
IF(OR(
AND(F331=TRUE,I331=TRUE,E331=0),
AND(F331=TRUE,I331=TRUE,E331=1,C331&lt;&gt;0),
AND(F331=FALSE,E331=1,AND(C331&lt;&gt;0,C331&lt;&gt;1)),
AND(F331=FALSE,E331=0)
),"表示対象","期間後"),
IF(E331=2,
IF(OR(AND(F331=TRUE,OR(C331="",D331&lt;&gt;0)),AND(F331=FALSE,OR(C331=-1,C331=""))),"表示対象(重タスク)","終了済"),"期間後")),"開始前")</f>
        <v>開始前</v>
      </c>
    </row>
    <row r="332" spans="1:11" x14ac:dyDescent="0.4">
      <c r="A332">
        <f>Data1!E500</f>
        <v>1</v>
      </c>
      <c r="B332">
        <f>IFERROR(Data1!G500, "")</f>
        <v>4</v>
      </c>
      <c r="C332" t="str">
        <f>IFERROR(
IF(INDEX(Data2!B:B, MATCH(B332, Data2!D:D, 0))&lt;DATE(2023,9,19), "前",
 IF(INDEX(Data2!B:B, MATCH(B332, Data2!D:D, 0))=DATE(2023,9,19), "同日", "後")),"")</f>
        <v>同日</v>
      </c>
      <c r="D332">
        <f>IFERROR(
INDEX(Data2!C:C, MATCH(B332, Data2!D:D, 0)),"")</f>
        <v>1</v>
      </c>
      <c r="E332">
        <f>Data1!A500</f>
        <v>1</v>
      </c>
      <c r="F332" t="b">
        <f>Data1!B500</f>
        <v>0</v>
      </c>
      <c r="G332">
        <f>IF(Data1!C500&lt;DATE(2023,9,19), 1, IF(Data1!C500=DATE(2023,9,19), 0, -1))</f>
        <v>-1</v>
      </c>
      <c r="H332">
        <f>IF(Data1!D500&lt;DATE(2023,9,19), -1, IF(Data1!D500=DATE(2023,9,19), 0, 1))</f>
        <v>-1</v>
      </c>
      <c r="I332" t="b">
        <f>Data1!F500</f>
        <v>1</v>
      </c>
      <c r="K332" t="str">
        <f>IF(G332 &gt;= 0,
IF(AND(H332 &gt;= 0,E332&lt;&gt;2),
IF(OR(
AND(F332=TRUE,I332=TRUE,E332=0),
AND(F332=TRUE,I332=TRUE,E332=1,C332&lt;&gt;0),
AND(F332=FALSE,E332=1,AND(C332&lt;&gt;0,C332&lt;&gt;1)),
AND(F332=FALSE,E332=0)
),"表示対象","期間後"),
IF(E332=2,
IF(OR(AND(F332=TRUE,OR(C332="",D332&lt;&gt;0)),AND(F332=FALSE,OR(C332=-1,C332=""))),"表示対象(重タスク)","終了済"),"期間後")),"開始前")</f>
        <v>開始前</v>
      </c>
    </row>
    <row r="333" spans="1:11" x14ac:dyDescent="0.4">
      <c r="A333">
        <f>Data1!E501</f>
        <v>1</v>
      </c>
      <c r="B333">
        <f>IFERROR(Data1!G501, "")</f>
        <v>4</v>
      </c>
      <c r="C333" t="str">
        <f>IFERROR(
IF(INDEX(Data2!B:B, MATCH(B333, Data2!D:D, 0))&lt;DATE(2023,9,19), "前",
 IF(INDEX(Data2!B:B, MATCH(B333, Data2!D:D, 0))=DATE(2023,9,19), "同日", "後")),"")</f>
        <v>同日</v>
      </c>
      <c r="D333">
        <f>IFERROR(
INDEX(Data2!C:C, MATCH(B333, Data2!D:D, 0)),"")</f>
        <v>1</v>
      </c>
      <c r="E333">
        <f>Data1!A501</f>
        <v>1</v>
      </c>
      <c r="F333" t="b">
        <f>Data1!B501</f>
        <v>0</v>
      </c>
      <c r="G333">
        <f>IF(Data1!C501&lt;DATE(2023,9,19), 1, IF(Data1!C501=DATE(2023,9,19), 0, -1))</f>
        <v>-1</v>
      </c>
      <c r="H333">
        <f>IF(Data1!D501&lt;DATE(2023,9,19), -1, IF(Data1!D501=DATE(2023,9,19), 0, 1))</f>
        <v>-1</v>
      </c>
      <c r="I333" t="b">
        <f>Data1!F501</f>
        <v>0</v>
      </c>
      <c r="K333" t="str">
        <f>IF(G333 &gt;= 0,
IF(AND(H333 &gt;= 0,E333&lt;&gt;2),
IF(OR(
AND(F333=TRUE,I333=TRUE,E333=0),
AND(F333=TRUE,I333=TRUE,E333=1,C333&lt;&gt;0),
AND(F333=FALSE,E333=1,AND(C333&lt;&gt;0,C333&lt;&gt;1)),
AND(F333=FALSE,E333=0)
),"表示対象","期間後"),
IF(E333=2,
IF(OR(AND(F333=TRUE,OR(C333="",D333&lt;&gt;0)),AND(F333=FALSE,OR(C333=-1,C333=""))),"表示対象(重タスク)","終了済"),"期間後")),"開始前")</f>
        <v>開始前</v>
      </c>
    </row>
    <row r="334" spans="1:11" x14ac:dyDescent="0.4">
      <c r="A334">
        <f>Data1!E518</f>
        <v>1</v>
      </c>
      <c r="B334">
        <f>IFERROR(Data1!G518, "")</f>
        <v>4</v>
      </c>
      <c r="C334" t="str">
        <f>IFERROR(
IF(INDEX(Data2!B:B, MATCH(B334, Data2!D:D, 0))&lt;DATE(2023,9,19), "前",
 IF(INDEX(Data2!B:B, MATCH(B334, Data2!D:D, 0))=DATE(2023,9,19), "同日", "後")),"")</f>
        <v>同日</v>
      </c>
      <c r="D334">
        <f>IFERROR(
INDEX(Data2!C:C, MATCH(B334, Data2!D:D, 0)),"")</f>
        <v>1</v>
      </c>
      <c r="E334">
        <f>Data1!A518</f>
        <v>2</v>
      </c>
      <c r="F334" t="b">
        <f>Data1!B518</f>
        <v>1</v>
      </c>
      <c r="G334">
        <f>IF(Data1!C518&lt;DATE(2023,9,19), 1, IF(Data1!C518=DATE(2023,9,19), 0, -1))</f>
        <v>-1</v>
      </c>
      <c r="H334">
        <f>IF(Data1!D518&lt;DATE(2023,9,19), -1, IF(Data1!D518=DATE(2023,9,19), 0, 1))</f>
        <v>-1</v>
      </c>
      <c r="I334" t="b">
        <f>Data1!F518</f>
        <v>1</v>
      </c>
      <c r="K334" t="str">
        <f>IF(G334 &gt;= 0,
IF(AND(H334 &gt;= 0,E334&lt;&gt;2),
IF(OR(
AND(F334=TRUE,I334=TRUE,E334=0),
AND(F334=TRUE,I334=TRUE,E334=1,C334&lt;&gt;0),
AND(F334=FALSE,E334=1,AND(C334&lt;&gt;0,C334&lt;&gt;1)),
AND(F334=FALSE,E334=0)
),"表示対象","期間後"),
IF(E334=2,
IF(OR(AND(F334=TRUE,OR(C334="",D334&lt;&gt;0)),AND(F334=FALSE,OR(C334=-1,C334=""))),"表示対象(重タスク)","終了済"),"期間後")),"開始前")</f>
        <v>開始前</v>
      </c>
    </row>
    <row r="335" spans="1:11" x14ac:dyDescent="0.4">
      <c r="A335">
        <f>Data1!E519</f>
        <v>1</v>
      </c>
      <c r="B335">
        <f>IFERROR(Data1!G519, "")</f>
        <v>4</v>
      </c>
      <c r="C335" t="str">
        <f>IFERROR(
IF(INDEX(Data2!B:B, MATCH(B335, Data2!D:D, 0))&lt;DATE(2023,9,19), "前",
 IF(INDEX(Data2!B:B, MATCH(B335, Data2!D:D, 0))=DATE(2023,9,19), "同日", "後")),"")</f>
        <v>同日</v>
      </c>
      <c r="D335">
        <f>IFERROR(
INDEX(Data2!C:C, MATCH(B335, Data2!D:D, 0)),"")</f>
        <v>1</v>
      </c>
      <c r="E335">
        <f>Data1!A519</f>
        <v>2</v>
      </c>
      <c r="F335" t="b">
        <f>Data1!B519</f>
        <v>1</v>
      </c>
      <c r="G335">
        <f>IF(Data1!C519&lt;DATE(2023,9,19), 1, IF(Data1!C519=DATE(2023,9,19), 0, -1))</f>
        <v>-1</v>
      </c>
      <c r="H335">
        <f>IF(Data1!D519&lt;DATE(2023,9,19), -1, IF(Data1!D519=DATE(2023,9,19), 0, 1))</f>
        <v>-1</v>
      </c>
      <c r="I335" t="b">
        <f>Data1!F519</f>
        <v>0</v>
      </c>
      <c r="K335" t="str">
        <f>IF(G335 &gt;= 0,
IF(AND(H335 &gt;= 0,E335&lt;&gt;2),
IF(OR(
AND(F335=TRUE,I335=TRUE,E335=0),
AND(F335=TRUE,I335=TRUE,E335=1,C335&lt;&gt;0),
AND(F335=FALSE,E335=1,AND(C335&lt;&gt;0,C335&lt;&gt;1)),
AND(F335=FALSE,E335=0)
),"表示対象","期間後"),
IF(E335=2,
IF(OR(AND(F335=TRUE,OR(C335="",D335&lt;&gt;0)),AND(F335=FALSE,OR(C335=-1,C335=""))),"表示対象(重タスク)","終了済"),"期間後")),"開始前")</f>
        <v>開始前</v>
      </c>
    </row>
    <row r="336" spans="1:11" x14ac:dyDescent="0.4">
      <c r="A336">
        <f>Data1!E536</f>
        <v>1</v>
      </c>
      <c r="B336">
        <f>IFERROR(Data1!G536, "")</f>
        <v>4</v>
      </c>
      <c r="C336" t="str">
        <f>IFERROR(
IF(INDEX(Data2!B:B, MATCH(B336, Data2!D:D, 0))&lt;DATE(2023,9,19), "前",
 IF(INDEX(Data2!B:B, MATCH(B336, Data2!D:D, 0))=DATE(2023,9,19), "同日", "後")),"")</f>
        <v>同日</v>
      </c>
      <c r="D336">
        <f>IFERROR(
INDEX(Data2!C:C, MATCH(B336, Data2!D:D, 0)),"")</f>
        <v>1</v>
      </c>
      <c r="E336">
        <f>Data1!A536</f>
        <v>2</v>
      </c>
      <c r="F336" t="b">
        <f>Data1!B536</f>
        <v>0</v>
      </c>
      <c r="G336">
        <f>IF(Data1!C536&lt;DATE(2023,9,19), 1, IF(Data1!C536=DATE(2023,9,19), 0, -1))</f>
        <v>-1</v>
      </c>
      <c r="H336">
        <f>IF(Data1!D536&lt;DATE(2023,9,19), -1, IF(Data1!D536=DATE(2023,9,19), 0, 1))</f>
        <v>-1</v>
      </c>
      <c r="I336" t="b">
        <f>Data1!F536</f>
        <v>1</v>
      </c>
      <c r="K336" t="str">
        <f>IF(G336 &gt;= 0,
IF(AND(H336 &gt;= 0,E336&lt;&gt;2),
IF(OR(
AND(F336=TRUE,I336=TRUE,E336=0),
AND(F336=TRUE,I336=TRUE,E336=1,C336&lt;&gt;0),
AND(F336=FALSE,E336=1,AND(C336&lt;&gt;0,C336&lt;&gt;1)),
AND(F336=FALSE,E336=0)
),"表示対象","期間後"),
IF(E336=2,
IF(OR(AND(F336=TRUE,OR(C336="",D336&lt;&gt;0)),AND(F336=FALSE,OR(C336=-1,C336=""))),"表示対象(重タスク)","終了済"),"期間後")),"開始前")</f>
        <v>開始前</v>
      </c>
    </row>
    <row r="337" spans="1:11" x14ac:dyDescent="0.4">
      <c r="A337">
        <f>Data1!E537</f>
        <v>1</v>
      </c>
      <c r="B337">
        <f>IFERROR(Data1!G537, "")</f>
        <v>4</v>
      </c>
      <c r="C337" t="str">
        <f>IFERROR(
IF(INDEX(Data2!B:B, MATCH(B337, Data2!D:D, 0))&lt;DATE(2023,9,19), "前",
 IF(INDEX(Data2!B:B, MATCH(B337, Data2!D:D, 0))=DATE(2023,9,19), "同日", "後")),"")</f>
        <v>同日</v>
      </c>
      <c r="D337">
        <f>IFERROR(
INDEX(Data2!C:C, MATCH(B337, Data2!D:D, 0)),"")</f>
        <v>1</v>
      </c>
      <c r="E337">
        <f>Data1!A537</f>
        <v>2</v>
      </c>
      <c r="F337" t="b">
        <f>Data1!B537</f>
        <v>0</v>
      </c>
      <c r="G337">
        <f>IF(Data1!C537&lt;DATE(2023,9,19), 1, IF(Data1!C537=DATE(2023,9,19), 0, -1))</f>
        <v>-1</v>
      </c>
      <c r="H337">
        <f>IF(Data1!D537&lt;DATE(2023,9,19), -1, IF(Data1!D537=DATE(2023,9,19), 0, 1))</f>
        <v>-1</v>
      </c>
      <c r="I337" t="b">
        <f>Data1!F537</f>
        <v>0</v>
      </c>
      <c r="K337" t="str">
        <f>IF(G337 &gt;= 0,
IF(AND(H337 &gt;= 0,E337&lt;&gt;2),
IF(OR(
AND(F337=TRUE,I337=TRUE,E337=0),
AND(F337=TRUE,I337=TRUE,E337=1,C337&lt;&gt;0),
AND(F337=FALSE,E337=1,AND(C337&lt;&gt;0,C337&lt;&gt;1)),
AND(F337=FALSE,E337=0)
),"表示対象","期間後"),
IF(E337=2,
IF(OR(AND(F337=TRUE,OR(C337="",D337&lt;&gt;0)),AND(F337=FALSE,OR(C337=-1,C337=""))),"表示対象(重タスク)","終了済"),"期間後")),"開始前")</f>
        <v>開始前</v>
      </c>
    </row>
    <row r="338" spans="1:11" x14ac:dyDescent="0.4">
      <c r="A338">
        <f>Data1!E448</f>
        <v>1</v>
      </c>
      <c r="B338">
        <f>IFERROR(Data1!G448, "")</f>
        <v>4</v>
      </c>
      <c r="C338" t="str">
        <f>IFERROR(
IF(INDEX(Data2!B:B, MATCH(B338, Data2!D:D, 0))&lt;DATE(2023,9,19), "前",
 IF(INDEX(Data2!B:B, MATCH(B338, Data2!D:D, 0))=DATE(2023,9,19), "同日", "後")),"")</f>
        <v>同日</v>
      </c>
      <c r="D338">
        <f>IFERROR(
INDEX(Data2!C:C, MATCH(B338, Data2!D:D, 0)),"")</f>
        <v>1</v>
      </c>
      <c r="E338">
        <f>Data1!A448</f>
        <v>0</v>
      </c>
      <c r="F338" t="b">
        <f>Data1!B448</f>
        <v>1</v>
      </c>
      <c r="G338">
        <f>IF(Data1!C448&lt;DATE(2023,9,19), 1, IF(Data1!C448=DATE(2023,9,19), 0, -1))</f>
        <v>-1</v>
      </c>
      <c r="H338">
        <f>IF(Data1!D448&lt;DATE(2023,9,19), -1, IF(Data1!D448=DATE(2023,9,19), 0, 1))</f>
        <v>0</v>
      </c>
      <c r="I338" t="b">
        <f>Data1!F448</f>
        <v>1</v>
      </c>
      <c r="K338" t="str">
        <f>IF(G338 &gt;= 0,
IF(AND(H338 &gt;= 0,E338&lt;&gt;2),
IF(OR(
AND(F338=TRUE,I338=TRUE,E338=0),
AND(F338=TRUE,I338=TRUE,E338=1,C338&lt;&gt;0),
AND(F338=FALSE,E338=1,AND(C338&lt;&gt;0,C338&lt;&gt;1)),
AND(F338=FALSE,E338=0)
),"表示対象","期間後"),
IF(E338=2,
IF(OR(AND(F338=TRUE,OR(C338="",D338&lt;&gt;0)),AND(F338=FALSE,OR(C338=-1,C338=""))),"表示対象(重タスク)","終了済"),"期間後")),"開始前")</f>
        <v>開始前</v>
      </c>
    </row>
    <row r="339" spans="1:11" x14ac:dyDescent="0.4">
      <c r="A339">
        <f>Data1!E449</f>
        <v>1</v>
      </c>
      <c r="B339">
        <f>IFERROR(Data1!G449, "")</f>
        <v>4</v>
      </c>
      <c r="C339" t="str">
        <f>IFERROR(
IF(INDEX(Data2!B:B, MATCH(B339, Data2!D:D, 0))&lt;DATE(2023,9,19), "前",
 IF(INDEX(Data2!B:B, MATCH(B339, Data2!D:D, 0))=DATE(2023,9,19), "同日", "後")),"")</f>
        <v>同日</v>
      </c>
      <c r="D339">
        <f>IFERROR(
INDEX(Data2!C:C, MATCH(B339, Data2!D:D, 0)),"")</f>
        <v>1</v>
      </c>
      <c r="E339">
        <f>Data1!A449</f>
        <v>0</v>
      </c>
      <c r="F339" t="b">
        <f>Data1!B449</f>
        <v>1</v>
      </c>
      <c r="G339">
        <f>IF(Data1!C449&lt;DATE(2023,9,19), 1, IF(Data1!C449=DATE(2023,9,19), 0, -1))</f>
        <v>-1</v>
      </c>
      <c r="H339">
        <f>IF(Data1!D449&lt;DATE(2023,9,19), -1, IF(Data1!D449=DATE(2023,9,19), 0, 1))</f>
        <v>0</v>
      </c>
      <c r="I339" t="b">
        <f>Data1!F449</f>
        <v>0</v>
      </c>
      <c r="K339" t="str">
        <f>IF(G339 &gt;= 0,
IF(AND(H339 &gt;= 0,E339&lt;&gt;2),
IF(OR(
AND(F339=TRUE,I339=TRUE,E339=0),
AND(F339=TRUE,I339=TRUE,E339=1,C339&lt;&gt;0),
AND(F339=FALSE,E339=1,AND(C339&lt;&gt;0,C339&lt;&gt;1)),
AND(F339=FALSE,E339=0)
),"表示対象","期間後"),
IF(E339=2,
IF(OR(AND(F339=TRUE,OR(C339="",D339&lt;&gt;0)),AND(F339=FALSE,OR(C339=-1,C339=""))),"表示対象(重タスク)","終了済"),"期間後")),"開始前")</f>
        <v>開始前</v>
      </c>
    </row>
    <row r="340" spans="1:11" x14ac:dyDescent="0.4">
      <c r="A340">
        <f>Data1!E466</f>
        <v>1</v>
      </c>
      <c r="B340">
        <f>IFERROR(Data1!G466, "")</f>
        <v>4</v>
      </c>
      <c r="C340" t="str">
        <f>IFERROR(
IF(INDEX(Data2!B:B, MATCH(B340, Data2!D:D, 0))&lt;DATE(2023,9,19), "前",
 IF(INDEX(Data2!B:B, MATCH(B340, Data2!D:D, 0))=DATE(2023,9,19), "同日", "後")),"")</f>
        <v>同日</v>
      </c>
      <c r="D340">
        <f>IFERROR(
INDEX(Data2!C:C, MATCH(B340, Data2!D:D, 0)),"")</f>
        <v>1</v>
      </c>
      <c r="E340">
        <f>Data1!A466</f>
        <v>0</v>
      </c>
      <c r="F340" t="b">
        <f>Data1!B466</f>
        <v>0</v>
      </c>
      <c r="G340">
        <f>IF(Data1!C466&lt;DATE(2023,9,19), 1, IF(Data1!C466=DATE(2023,9,19), 0, -1))</f>
        <v>-1</v>
      </c>
      <c r="H340">
        <f>IF(Data1!D466&lt;DATE(2023,9,19), -1, IF(Data1!D466=DATE(2023,9,19), 0, 1))</f>
        <v>0</v>
      </c>
      <c r="I340" t="b">
        <f>Data1!F466</f>
        <v>1</v>
      </c>
      <c r="K340" t="str">
        <f>IF(G340 &gt;= 0,
IF(AND(H340 &gt;= 0,E340&lt;&gt;2),
IF(OR(
AND(F340=TRUE,I340=TRUE,E340=0),
AND(F340=TRUE,I340=TRUE,E340=1,C340&lt;&gt;0),
AND(F340=FALSE,E340=1,AND(C340&lt;&gt;0,C340&lt;&gt;1)),
AND(F340=FALSE,E340=0)
),"表示対象","期間後"),
IF(E340=2,
IF(OR(AND(F340=TRUE,OR(C340="",D340&lt;&gt;0)),AND(F340=FALSE,OR(C340=-1,C340=""))),"表示対象(重タスク)","終了済"),"期間後")),"開始前")</f>
        <v>開始前</v>
      </c>
    </row>
    <row r="341" spans="1:11" x14ac:dyDescent="0.4">
      <c r="A341">
        <f>Data1!E467</f>
        <v>1</v>
      </c>
      <c r="B341">
        <f>IFERROR(Data1!G467, "")</f>
        <v>4</v>
      </c>
      <c r="C341" t="str">
        <f>IFERROR(
IF(INDEX(Data2!B:B, MATCH(B341, Data2!D:D, 0))&lt;DATE(2023,9,19), "前",
 IF(INDEX(Data2!B:B, MATCH(B341, Data2!D:D, 0))=DATE(2023,9,19), "同日", "後")),"")</f>
        <v>同日</v>
      </c>
      <c r="D341">
        <f>IFERROR(
INDEX(Data2!C:C, MATCH(B341, Data2!D:D, 0)),"")</f>
        <v>1</v>
      </c>
      <c r="E341">
        <f>Data1!A467</f>
        <v>0</v>
      </c>
      <c r="F341" t="b">
        <f>Data1!B467</f>
        <v>0</v>
      </c>
      <c r="G341">
        <f>IF(Data1!C467&lt;DATE(2023,9,19), 1, IF(Data1!C467=DATE(2023,9,19), 0, -1))</f>
        <v>-1</v>
      </c>
      <c r="H341">
        <f>IF(Data1!D467&lt;DATE(2023,9,19), -1, IF(Data1!D467=DATE(2023,9,19), 0, 1))</f>
        <v>0</v>
      </c>
      <c r="I341" t="b">
        <f>Data1!F467</f>
        <v>0</v>
      </c>
      <c r="K341" t="str">
        <f>IF(G341 &gt;= 0,
IF(AND(H341 &gt;= 0,E341&lt;&gt;2),
IF(OR(
AND(F341=TRUE,I341=TRUE,E341=0),
AND(F341=TRUE,I341=TRUE,E341=1,C341&lt;&gt;0),
AND(F341=FALSE,E341=1,AND(C341&lt;&gt;0,C341&lt;&gt;1)),
AND(F341=FALSE,E341=0)
),"表示対象","期間後"),
IF(E341=2,
IF(OR(AND(F341=TRUE,OR(C341="",D341&lt;&gt;0)),AND(F341=FALSE,OR(C341=-1,C341=""))),"表示対象(重タスク)","終了済"),"期間後")),"開始前")</f>
        <v>開始前</v>
      </c>
    </row>
    <row r="342" spans="1:11" x14ac:dyDescent="0.4">
      <c r="A342">
        <f>Data1!E484</f>
        <v>1</v>
      </c>
      <c r="B342">
        <f>IFERROR(Data1!G484, "")</f>
        <v>4</v>
      </c>
      <c r="C342" t="str">
        <f>IFERROR(
IF(INDEX(Data2!B:B, MATCH(B342, Data2!D:D, 0))&lt;DATE(2023,9,19), "前",
 IF(INDEX(Data2!B:B, MATCH(B342, Data2!D:D, 0))=DATE(2023,9,19), "同日", "後")),"")</f>
        <v>同日</v>
      </c>
      <c r="D342">
        <f>IFERROR(
INDEX(Data2!C:C, MATCH(B342, Data2!D:D, 0)),"")</f>
        <v>1</v>
      </c>
      <c r="E342">
        <f>Data1!A484</f>
        <v>1</v>
      </c>
      <c r="F342" t="b">
        <f>Data1!B484</f>
        <v>1</v>
      </c>
      <c r="G342">
        <f>IF(Data1!C484&lt;DATE(2023,9,19), 1, IF(Data1!C484=DATE(2023,9,19), 0, -1))</f>
        <v>-1</v>
      </c>
      <c r="H342">
        <f>IF(Data1!D484&lt;DATE(2023,9,19), -1, IF(Data1!D484=DATE(2023,9,19), 0, 1))</f>
        <v>0</v>
      </c>
      <c r="I342" t="b">
        <f>Data1!F484</f>
        <v>1</v>
      </c>
      <c r="K342" t="str">
        <f>IF(G342 &gt;= 0,
IF(AND(H342 &gt;= 0,E342&lt;&gt;2),
IF(OR(
AND(F342=TRUE,I342=TRUE,E342=0),
AND(F342=TRUE,I342=TRUE,E342=1,C342&lt;&gt;0),
AND(F342=FALSE,E342=1,AND(C342&lt;&gt;0,C342&lt;&gt;1)),
AND(F342=FALSE,E342=0)
),"表示対象","期間後"),
IF(E342=2,
IF(OR(AND(F342=TRUE,OR(C342="",D342&lt;&gt;0)),AND(F342=FALSE,OR(C342=-1,C342=""))),"表示対象(重タスク)","終了済"),"期間後")),"開始前")</f>
        <v>開始前</v>
      </c>
    </row>
    <row r="343" spans="1:11" x14ac:dyDescent="0.4">
      <c r="A343">
        <f>Data1!E485</f>
        <v>1</v>
      </c>
      <c r="B343">
        <f>IFERROR(Data1!G485, "")</f>
        <v>4</v>
      </c>
      <c r="C343" t="str">
        <f>IFERROR(
IF(INDEX(Data2!B:B, MATCH(B343, Data2!D:D, 0))&lt;DATE(2023,9,19), "前",
 IF(INDEX(Data2!B:B, MATCH(B343, Data2!D:D, 0))=DATE(2023,9,19), "同日", "後")),"")</f>
        <v>同日</v>
      </c>
      <c r="D343">
        <f>IFERROR(
INDEX(Data2!C:C, MATCH(B343, Data2!D:D, 0)),"")</f>
        <v>1</v>
      </c>
      <c r="E343">
        <f>Data1!A485</f>
        <v>1</v>
      </c>
      <c r="F343" t="b">
        <f>Data1!B485</f>
        <v>1</v>
      </c>
      <c r="G343">
        <f>IF(Data1!C485&lt;DATE(2023,9,19), 1, IF(Data1!C485=DATE(2023,9,19), 0, -1))</f>
        <v>-1</v>
      </c>
      <c r="H343">
        <f>IF(Data1!D485&lt;DATE(2023,9,19), -1, IF(Data1!D485=DATE(2023,9,19), 0, 1))</f>
        <v>0</v>
      </c>
      <c r="I343" t="b">
        <f>Data1!F485</f>
        <v>0</v>
      </c>
      <c r="K343" t="str">
        <f>IF(G343 &gt;= 0,
IF(AND(H343 &gt;= 0,E343&lt;&gt;2),
IF(OR(
AND(F343=TRUE,I343=TRUE,E343=0),
AND(F343=TRUE,I343=TRUE,E343=1,C343&lt;&gt;0),
AND(F343=FALSE,E343=1,AND(C343&lt;&gt;0,C343&lt;&gt;1)),
AND(F343=FALSE,E343=0)
),"表示対象","期間後"),
IF(E343=2,
IF(OR(AND(F343=TRUE,OR(C343="",D343&lt;&gt;0)),AND(F343=FALSE,OR(C343=-1,C343=""))),"表示対象(重タスク)","終了済"),"期間後")),"開始前")</f>
        <v>開始前</v>
      </c>
    </row>
    <row r="344" spans="1:11" x14ac:dyDescent="0.4">
      <c r="A344">
        <f>Data1!E502</f>
        <v>1</v>
      </c>
      <c r="B344">
        <f>IFERROR(Data1!G502, "")</f>
        <v>4</v>
      </c>
      <c r="C344" t="str">
        <f>IFERROR(
IF(INDEX(Data2!B:B, MATCH(B344, Data2!D:D, 0))&lt;DATE(2023,9,19), "前",
 IF(INDEX(Data2!B:B, MATCH(B344, Data2!D:D, 0))=DATE(2023,9,19), "同日", "後")),"")</f>
        <v>同日</v>
      </c>
      <c r="D344">
        <f>IFERROR(
INDEX(Data2!C:C, MATCH(B344, Data2!D:D, 0)),"")</f>
        <v>1</v>
      </c>
      <c r="E344">
        <f>Data1!A502</f>
        <v>1</v>
      </c>
      <c r="F344" t="b">
        <f>Data1!B502</f>
        <v>0</v>
      </c>
      <c r="G344">
        <f>IF(Data1!C502&lt;DATE(2023,9,19), 1, IF(Data1!C502=DATE(2023,9,19), 0, -1))</f>
        <v>-1</v>
      </c>
      <c r="H344">
        <f>IF(Data1!D502&lt;DATE(2023,9,19), -1, IF(Data1!D502=DATE(2023,9,19), 0, 1))</f>
        <v>0</v>
      </c>
      <c r="I344" t="b">
        <f>Data1!F502</f>
        <v>1</v>
      </c>
      <c r="K344" t="str">
        <f>IF(G344 &gt;= 0,
IF(AND(H344 &gt;= 0,E344&lt;&gt;2),
IF(OR(
AND(F344=TRUE,I344=TRUE,E344=0),
AND(F344=TRUE,I344=TRUE,E344=1,C344&lt;&gt;0),
AND(F344=FALSE,E344=1,AND(C344&lt;&gt;0,C344&lt;&gt;1)),
AND(F344=FALSE,E344=0)
),"表示対象","期間後"),
IF(E344=2,
IF(OR(AND(F344=TRUE,OR(C344="",D344&lt;&gt;0)),AND(F344=FALSE,OR(C344=-1,C344=""))),"表示対象(重タスク)","終了済"),"期間後")),"開始前")</f>
        <v>開始前</v>
      </c>
    </row>
    <row r="345" spans="1:11" x14ac:dyDescent="0.4">
      <c r="A345">
        <f>Data1!E503</f>
        <v>1</v>
      </c>
      <c r="B345">
        <f>IFERROR(Data1!G503, "")</f>
        <v>4</v>
      </c>
      <c r="C345" t="str">
        <f>IFERROR(
IF(INDEX(Data2!B:B, MATCH(B345, Data2!D:D, 0))&lt;DATE(2023,9,19), "前",
 IF(INDEX(Data2!B:B, MATCH(B345, Data2!D:D, 0))=DATE(2023,9,19), "同日", "後")),"")</f>
        <v>同日</v>
      </c>
      <c r="D345">
        <f>IFERROR(
INDEX(Data2!C:C, MATCH(B345, Data2!D:D, 0)),"")</f>
        <v>1</v>
      </c>
      <c r="E345">
        <f>Data1!A503</f>
        <v>1</v>
      </c>
      <c r="F345" t="b">
        <f>Data1!B503</f>
        <v>0</v>
      </c>
      <c r="G345">
        <f>IF(Data1!C503&lt;DATE(2023,9,19), 1, IF(Data1!C503=DATE(2023,9,19), 0, -1))</f>
        <v>-1</v>
      </c>
      <c r="H345">
        <f>IF(Data1!D503&lt;DATE(2023,9,19), -1, IF(Data1!D503=DATE(2023,9,19), 0, 1))</f>
        <v>0</v>
      </c>
      <c r="I345" t="b">
        <f>Data1!F503</f>
        <v>0</v>
      </c>
      <c r="K345" t="str">
        <f>IF(G345 &gt;= 0,
IF(AND(H345 &gt;= 0,E345&lt;&gt;2),
IF(OR(
AND(F345=TRUE,I345=TRUE,E345=0),
AND(F345=TRUE,I345=TRUE,E345=1,C345&lt;&gt;0),
AND(F345=FALSE,E345=1,AND(C345&lt;&gt;0,C345&lt;&gt;1)),
AND(F345=FALSE,E345=0)
),"表示対象","期間後"),
IF(E345=2,
IF(OR(AND(F345=TRUE,OR(C345="",D345&lt;&gt;0)),AND(F345=FALSE,OR(C345=-1,C345=""))),"表示対象(重タスク)","終了済"),"期間後")),"開始前")</f>
        <v>開始前</v>
      </c>
    </row>
    <row r="346" spans="1:11" x14ac:dyDescent="0.4">
      <c r="A346">
        <f>Data1!E520</f>
        <v>1</v>
      </c>
      <c r="B346">
        <f>IFERROR(Data1!G520, "")</f>
        <v>4</v>
      </c>
      <c r="C346" t="str">
        <f>IFERROR(
IF(INDEX(Data2!B:B, MATCH(B346, Data2!D:D, 0))&lt;DATE(2023,9,19), "前",
 IF(INDEX(Data2!B:B, MATCH(B346, Data2!D:D, 0))=DATE(2023,9,19), "同日", "後")),"")</f>
        <v>同日</v>
      </c>
      <c r="D346">
        <f>IFERROR(
INDEX(Data2!C:C, MATCH(B346, Data2!D:D, 0)),"")</f>
        <v>1</v>
      </c>
      <c r="E346">
        <f>Data1!A520</f>
        <v>2</v>
      </c>
      <c r="F346" t="b">
        <f>Data1!B520</f>
        <v>1</v>
      </c>
      <c r="G346">
        <f>IF(Data1!C520&lt;DATE(2023,9,19), 1, IF(Data1!C520=DATE(2023,9,19), 0, -1))</f>
        <v>-1</v>
      </c>
      <c r="H346">
        <f>IF(Data1!D520&lt;DATE(2023,9,19), -1, IF(Data1!D520=DATE(2023,9,19), 0, 1))</f>
        <v>0</v>
      </c>
      <c r="I346" t="b">
        <f>Data1!F520</f>
        <v>1</v>
      </c>
      <c r="K346" t="str">
        <f>IF(G346 &gt;= 0,
IF(AND(H346 &gt;= 0,E346&lt;&gt;2),
IF(OR(
AND(F346=TRUE,I346=TRUE,E346=0),
AND(F346=TRUE,I346=TRUE,E346=1,C346&lt;&gt;0),
AND(F346=FALSE,E346=1,AND(C346&lt;&gt;0,C346&lt;&gt;1)),
AND(F346=FALSE,E346=0)
),"表示対象","期間後"),
IF(E346=2,
IF(OR(AND(F346=TRUE,OR(C346="",D346&lt;&gt;0)),AND(F346=FALSE,OR(C346=-1,C346=""))),"表示対象(重タスク)","終了済"),"期間後")),"開始前")</f>
        <v>開始前</v>
      </c>
    </row>
    <row r="347" spans="1:11" x14ac:dyDescent="0.4">
      <c r="A347">
        <f>Data1!E521</f>
        <v>1</v>
      </c>
      <c r="B347">
        <f>IFERROR(Data1!G521, "")</f>
        <v>4</v>
      </c>
      <c r="C347" t="str">
        <f>IFERROR(
IF(INDEX(Data2!B:B, MATCH(B347, Data2!D:D, 0))&lt;DATE(2023,9,19), "前",
 IF(INDEX(Data2!B:B, MATCH(B347, Data2!D:D, 0))=DATE(2023,9,19), "同日", "後")),"")</f>
        <v>同日</v>
      </c>
      <c r="D347">
        <f>IFERROR(
INDEX(Data2!C:C, MATCH(B347, Data2!D:D, 0)),"")</f>
        <v>1</v>
      </c>
      <c r="E347">
        <f>Data1!A521</f>
        <v>2</v>
      </c>
      <c r="F347" t="b">
        <f>Data1!B521</f>
        <v>1</v>
      </c>
      <c r="G347">
        <f>IF(Data1!C521&lt;DATE(2023,9,19), 1, IF(Data1!C521=DATE(2023,9,19), 0, -1))</f>
        <v>-1</v>
      </c>
      <c r="H347">
        <f>IF(Data1!D521&lt;DATE(2023,9,19), -1, IF(Data1!D521=DATE(2023,9,19), 0, 1))</f>
        <v>0</v>
      </c>
      <c r="I347" t="b">
        <f>Data1!F521</f>
        <v>0</v>
      </c>
      <c r="K347" t="str">
        <f>IF(G347 &gt;= 0,
IF(AND(H347 &gt;= 0,E347&lt;&gt;2),
IF(OR(
AND(F347=TRUE,I347=TRUE,E347=0),
AND(F347=TRUE,I347=TRUE,E347=1,C347&lt;&gt;0),
AND(F347=FALSE,E347=1,AND(C347&lt;&gt;0,C347&lt;&gt;1)),
AND(F347=FALSE,E347=0)
),"表示対象","期間後"),
IF(E347=2,
IF(OR(AND(F347=TRUE,OR(C347="",D347&lt;&gt;0)),AND(F347=FALSE,OR(C347=-1,C347=""))),"表示対象(重タスク)","終了済"),"期間後")),"開始前")</f>
        <v>開始前</v>
      </c>
    </row>
    <row r="348" spans="1:11" x14ac:dyDescent="0.4">
      <c r="A348">
        <f>Data1!E538</f>
        <v>1</v>
      </c>
      <c r="B348">
        <f>IFERROR(Data1!G538, "")</f>
        <v>4</v>
      </c>
      <c r="C348" t="str">
        <f>IFERROR(
IF(INDEX(Data2!B:B, MATCH(B348, Data2!D:D, 0))&lt;DATE(2023,9,19), "前",
 IF(INDEX(Data2!B:B, MATCH(B348, Data2!D:D, 0))=DATE(2023,9,19), "同日", "後")),"")</f>
        <v>同日</v>
      </c>
      <c r="D348">
        <f>IFERROR(
INDEX(Data2!C:C, MATCH(B348, Data2!D:D, 0)),"")</f>
        <v>1</v>
      </c>
      <c r="E348">
        <f>Data1!A538</f>
        <v>2</v>
      </c>
      <c r="F348" t="b">
        <f>Data1!B538</f>
        <v>0</v>
      </c>
      <c r="G348">
        <f>IF(Data1!C538&lt;DATE(2023,9,19), 1, IF(Data1!C538=DATE(2023,9,19), 0, -1))</f>
        <v>-1</v>
      </c>
      <c r="H348">
        <f>IF(Data1!D538&lt;DATE(2023,9,19), -1, IF(Data1!D538=DATE(2023,9,19), 0, 1))</f>
        <v>0</v>
      </c>
      <c r="I348" t="b">
        <f>Data1!F538</f>
        <v>1</v>
      </c>
      <c r="K348" t="str">
        <f>IF(G348 &gt;= 0,
IF(AND(H348 &gt;= 0,E348&lt;&gt;2),
IF(OR(
AND(F348=TRUE,I348=TRUE,E348=0),
AND(F348=TRUE,I348=TRUE,E348=1,C348&lt;&gt;0),
AND(F348=FALSE,E348=1,AND(C348&lt;&gt;0,C348&lt;&gt;1)),
AND(F348=FALSE,E348=0)
),"表示対象","期間後"),
IF(E348=2,
IF(OR(AND(F348=TRUE,OR(C348="",D348&lt;&gt;0)),AND(F348=FALSE,OR(C348=-1,C348=""))),"表示対象(重タスク)","終了済"),"期間後")),"開始前")</f>
        <v>開始前</v>
      </c>
    </row>
    <row r="349" spans="1:11" x14ac:dyDescent="0.4">
      <c r="A349">
        <f>Data1!E539</f>
        <v>1</v>
      </c>
      <c r="B349">
        <f>IFERROR(Data1!G539, "")</f>
        <v>4</v>
      </c>
      <c r="C349" t="str">
        <f>IFERROR(
IF(INDEX(Data2!B:B, MATCH(B349, Data2!D:D, 0))&lt;DATE(2023,9,19), "前",
 IF(INDEX(Data2!B:B, MATCH(B349, Data2!D:D, 0))=DATE(2023,9,19), "同日", "後")),"")</f>
        <v>同日</v>
      </c>
      <c r="D349">
        <f>IFERROR(
INDEX(Data2!C:C, MATCH(B349, Data2!D:D, 0)),"")</f>
        <v>1</v>
      </c>
      <c r="E349">
        <f>Data1!A539</f>
        <v>2</v>
      </c>
      <c r="F349" t="b">
        <f>Data1!B539</f>
        <v>0</v>
      </c>
      <c r="G349">
        <f>IF(Data1!C539&lt;DATE(2023,9,19), 1, IF(Data1!C539=DATE(2023,9,19), 0, -1))</f>
        <v>-1</v>
      </c>
      <c r="H349">
        <f>IF(Data1!D539&lt;DATE(2023,9,19), -1, IF(Data1!D539=DATE(2023,9,19), 0, 1))</f>
        <v>0</v>
      </c>
      <c r="I349" t="b">
        <f>Data1!F539</f>
        <v>0</v>
      </c>
      <c r="K349" t="str">
        <f>IF(G349 &gt;= 0,
IF(AND(H349 &gt;= 0,E349&lt;&gt;2),
IF(OR(
AND(F349=TRUE,I349=TRUE,E349=0),
AND(F349=TRUE,I349=TRUE,E349=1,C349&lt;&gt;0),
AND(F349=FALSE,E349=1,AND(C349&lt;&gt;0,C349&lt;&gt;1)),
AND(F349=FALSE,E349=0)
),"表示対象","期間後"),
IF(E349=2,
IF(OR(AND(F349=TRUE,OR(C349="",D349&lt;&gt;0)),AND(F349=FALSE,OR(C349=-1,C349=""))),"表示対象(重タスク)","終了済"),"期間後")),"開始前")</f>
        <v>開始前</v>
      </c>
    </row>
    <row r="350" spans="1:11" x14ac:dyDescent="0.4">
      <c r="A350">
        <f>Data1!E450</f>
        <v>1</v>
      </c>
      <c r="B350">
        <f>IFERROR(Data1!G450, "")</f>
        <v>4</v>
      </c>
      <c r="C350" t="str">
        <f>IFERROR(
IF(INDEX(Data2!B:B, MATCH(B350, Data2!D:D, 0))&lt;DATE(2023,9,19), "前",
 IF(INDEX(Data2!B:B, MATCH(B350, Data2!D:D, 0))=DATE(2023,9,19), "同日", "後")),"")</f>
        <v>同日</v>
      </c>
      <c r="D350">
        <f>IFERROR(
INDEX(Data2!C:C, MATCH(B350, Data2!D:D, 0)),"")</f>
        <v>1</v>
      </c>
      <c r="E350">
        <f>Data1!A450</f>
        <v>0</v>
      </c>
      <c r="F350" t="b">
        <f>Data1!B450</f>
        <v>1</v>
      </c>
      <c r="G350">
        <f>IF(Data1!C450&lt;DATE(2023,9,19), 1, IF(Data1!C450=DATE(2023,9,19), 0, -1))</f>
        <v>-1</v>
      </c>
      <c r="H350">
        <f>IF(Data1!D450&lt;DATE(2023,9,19), -1, IF(Data1!D450=DATE(2023,9,19), 0, 1))</f>
        <v>1</v>
      </c>
      <c r="I350" t="b">
        <f>Data1!F450</f>
        <v>1</v>
      </c>
      <c r="K350" t="str">
        <f>IF(G350 &gt;= 0,
IF(AND(H350 &gt;= 0,E350&lt;&gt;2),
IF(OR(
AND(F350=TRUE,I350=TRUE,E350=0),
AND(F350=TRUE,I350=TRUE,E350=1,C350&lt;&gt;0),
AND(F350=FALSE,E350=1,AND(C350&lt;&gt;0,C350&lt;&gt;1)),
AND(F350=FALSE,E350=0)
),"表示対象","期間後"),
IF(E350=2,
IF(OR(AND(F350=TRUE,OR(C350="",D350&lt;&gt;0)),AND(F350=FALSE,OR(C350=-1,C350=""))),"表示対象(重タスク)","終了済"),"期間後")),"開始前")</f>
        <v>開始前</v>
      </c>
    </row>
    <row r="351" spans="1:11" x14ac:dyDescent="0.4">
      <c r="A351">
        <f>Data1!E451</f>
        <v>1</v>
      </c>
      <c r="B351">
        <f>IFERROR(Data1!G451, "")</f>
        <v>4</v>
      </c>
      <c r="C351" t="str">
        <f>IFERROR(
IF(INDEX(Data2!B:B, MATCH(B351, Data2!D:D, 0))&lt;DATE(2023,9,19), "前",
 IF(INDEX(Data2!B:B, MATCH(B351, Data2!D:D, 0))=DATE(2023,9,19), "同日", "後")),"")</f>
        <v>同日</v>
      </c>
      <c r="D351">
        <f>IFERROR(
INDEX(Data2!C:C, MATCH(B351, Data2!D:D, 0)),"")</f>
        <v>1</v>
      </c>
      <c r="E351">
        <f>Data1!A451</f>
        <v>0</v>
      </c>
      <c r="F351" t="b">
        <f>Data1!B451</f>
        <v>1</v>
      </c>
      <c r="G351">
        <f>IF(Data1!C451&lt;DATE(2023,9,19), 1, IF(Data1!C451=DATE(2023,9,19), 0, -1))</f>
        <v>-1</v>
      </c>
      <c r="H351">
        <f>IF(Data1!D451&lt;DATE(2023,9,19), -1, IF(Data1!D451=DATE(2023,9,19), 0, 1))</f>
        <v>1</v>
      </c>
      <c r="I351" t="b">
        <f>Data1!F451</f>
        <v>0</v>
      </c>
      <c r="K351" t="str">
        <f>IF(G351 &gt;= 0,
IF(AND(H351 &gt;= 0,E351&lt;&gt;2),
IF(OR(
AND(F351=TRUE,I351=TRUE,E351=0),
AND(F351=TRUE,I351=TRUE,E351=1,C351&lt;&gt;0),
AND(F351=FALSE,E351=1,AND(C351&lt;&gt;0,C351&lt;&gt;1)),
AND(F351=FALSE,E351=0)
),"表示対象","期間後"),
IF(E351=2,
IF(OR(AND(F351=TRUE,OR(C351="",D351&lt;&gt;0)),AND(F351=FALSE,OR(C351=-1,C351=""))),"表示対象(重タスク)","終了済"),"期間後")),"開始前")</f>
        <v>開始前</v>
      </c>
    </row>
    <row r="352" spans="1:11" x14ac:dyDescent="0.4">
      <c r="A352">
        <f>Data1!E468</f>
        <v>1</v>
      </c>
      <c r="B352">
        <f>IFERROR(Data1!G468, "")</f>
        <v>4</v>
      </c>
      <c r="C352" t="str">
        <f>IFERROR(
IF(INDEX(Data2!B:B, MATCH(B352, Data2!D:D, 0))&lt;DATE(2023,9,19), "前",
 IF(INDEX(Data2!B:B, MATCH(B352, Data2!D:D, 0))=DATE(2023,9,19), "同日", "後")),"")</f>
        <v>同日</v>
      </c>
      <c r="D352">
        <f>IFERROR(
INDEX(Data2!C:C, MATCH(B352, Data2!D:D, 0)),"")</f>
        <v>1</v>
      </c>
      <c r="E352">
        <f>Data1!A468</f>
        <v>0</v>
      </c>
      <c r="F352" t="b">
        <f>Data1!B468</f>
        <v>0</v>
      </c>
      <c r="G352">
        <f>IF(Data1!C468&lt;DATE(2023,9,19), 1, IF(Data1!C468=DATE(2023,9,19), 0, -1))</f>
        <v>-1</v>
      </c>
      <c r="H352">
        <f>IF(Data1!D468&lt;DATE(2023,9,19), -1, IF(Data1!D468=DATE(2023,9,19), 0, 1))</f>
        <v>1</v>
      </c>
      <c r="I352" t="b">
        <f>Data1!F468</f>
        <v>1</v>
      </c>
      <c r="K352" t="str">
        <f>IF(G352 &gt;= 0,
IF(AND(H352 &gt;= 0,E352&lt;&gt;2),
IF(OR(
AND(F352=TRUE,I352=TRUE,E352=0),
AND(F352=TRUE,I352=TRUE,E352=1,C352&lt;&gt;0),
AND(F352=FALSE,E352=1,AND(C352&lt;&gt;0,C352&lt;&gt;1)),
AND(F352=FALSE,E352=0)
),"表示対象","期間後"),
IF(E352=2,
IF(OR(AND(F352=TRUE,OR(C352="",D352&lt;&gt;0)),AND(F352=FALSE,OR(C352=-1,C352=""))),"表示対象(重タスク)","終了済"),"期間後")),"開始前")</f>
        <v>開始前</v>
      </c>
    </row>
    <row r="353" spans="1:11" x14ac:dyDescent="0.4">
      <c r="A353">
        <f>Data1!E469</f>
        <v>1</v>
      </c>
      <c r="B353">
        <f>IFERROR(Data1!G469, "")</f>
        <v>4</v>
      </c>
      <c r="C353" t="str">
        <f>IFERROR(
IF(INDEX(Data2!B:B, MATCH(B353, Data2!D:D, 0))&lt;DATE(2023,9,19), "前",
 IF(INDEX(Data2!B:B, MATCH(B353, Data2!D:D, 0))=DATE(2023,9,19), "同日", "後")),"")</f>
        <v>同日</v>
      </c>
      <c r="D353">
        <f>IFERROR(
INDEX(Data2!C:C, MATCH(B353, Data2!D:D, 0)),"")</f>
        <v>1</v>
      </c>
      <c r="E353">
        <f>Data1!A469</f>
        <v>0</v>
      </c>
      <c r="F353" t="b">
        <f>Data1!B469</f>
        <v>0</v>
      </c>
      <c r="G353">
        <f>IF(Data1!C469&lt;DATE(2023,9,19), 1, IF(Data1!C469=DATE(2023,9,19), 0, -1))</f>
        <v>-1</v>
      </c>
      <c r="H353">
        <f>IF(Data1!D469&lt;DATE(2023,9,19), -1, IF(Data1!D469=DATE(2023,9,19), 0, 1))</f>
        <v>1</v>
      </c>
      <c r="I353" t="b">
        <f>Data1!F469</f>
        <v>0</v>
      </c>
      <c r="K353" t="str">
        <f>IF(G353 &gt;= 0,
IF(AND(H353 &gt;= 0,E353&lt;&gt;2),
IF(OR(
AND(F353=TRUE,I353=TRUE,E353=0),
AND(F353=TRUE,I353=TRUE,E353=1,C353&lt;&gt;0),
AND(F353=FALSE,E353=1,AND(C353&lt;&gt;0,C353&lt;&gt;1)),
AND(F353=FALSE,E353=0)
),"表示対象","期間後"),
IF(E353=2,
IF(OR(AND(F353=TRUE,OR(C353="",D353&lt;&gt;0)),AND(F353=FALSE,OR(C353=-1,C353=""))),"表示対象(重タスク)","終了済"),"期間後")),"開始前")</f>
        <v>開始前</v>
      </c>
    </row>
    <row r="354" spans="1:11" x14ac:dyDescent="0.4">
      <c r="A354">
        <f>Data1!E486</f>
        <v>1</v>
      </c>
      <c r="B354">
        <f>IFERROR(Data1!G486, "")</f>
        <v>4</v>
      </c>
      <c r="C354" t="str">
        <f>IFERROR(
IF(INDEX(Data2!B:B, MATCH(B354, Data2!D:D, 0))&lt;DATE(2023,9,19), "前",
 IF(INDEX(Data2!B:B, MATCH(B354, Data2!D:D, 0))=DATE(2023,9,19), "同日", "後")),"")</f>
        <v>同日</v>
      </c>
      <c r="D354">
        <f>IFERROR(
INDEX(Data2!C:C, MATCH(B354, Data2!D:D, 0)),"")</f>
        <v>1</v>
      </c>
      <c r="E354">
        <f>Data1!A486</f>
        <v>1</v>
      </c>
      <c r="F354" t="b">
        <f>Data1!B486</f>
        <v>1</v>
      </c>
      <c r="G354">
        <f>IF(Data1!C486&lt;DATE(2023,9,19), 1, IF(Data1!C486=DATE(2023,9,19), 0, -1))</f>
        <v>-1</v>
      </c>
      <c r="H354">
        <f>IF(Data1!D486&lt;DATE(2023,9,19), -1, IF(Data1!D486=DATE(2023,9,19), 0, 1))</f>
        <v>1</v>
      </c>
      <c r="I354" t="b">
        <f>Data1!F486</f>
        <v>1</v>
      </c>
      <c r="K354" t="str">
        <f>IF(G354 &gt;= 0,
IF(AND(H354 &gt;= 0,E354&lt;&gt;2),
IF(OR(
AND(F354=TRUE,I354=TRUE,E354=0),
AND(F354=TRUE,I354=TRUE,E354=1,C354&lt;&gt;0),
AND(F354=FALSE,E354=1,AND(C354&lt;&gt;0,C354&lt;&gt;1)),
AND(F354=FALSE,E354=0)
),"表示対象","期間後"),
IF(E354=2,
IF(OR(AND(F354=TRUE,OR(C354="",D354&lt;&gt;0)),AND(F354=FALSE,OR(C354=-1,C354=""))),"表示対象(重タスク)","終了済"),"期間後")),"開始前")</f>
        <v>開始前</v>
      </c>
    </row>
    <row r="355" spans="1:11" x14ac:dyDescent="0.4">
      <c r="A355">
        <f>Data1!E487</f>
        <v>1</v>
      </c>
      <c r="B355">
        <f>IFERROR(Data1!G487, "")</f>
        <v>4</v>
      </c>
      <c r="C355" t="str">
        <f>IFERROR(
IF(INDEX(Data2!B:B, MATCH(B355, Data2!D:D, 0))&lt;DATE(2023,9,19), "前",
 IF(INDEX(Data2!B:B, MATCH(B355, Data2!D:D, 0))=DATE(2023,9,19), "同日", "後")),"")</f>
        <v>同日</v>
      </c>
      <c r="D355">
        <f>IFERROR(
INDEX(Data2!C:C, MATCH(B355, Data2!D:D, 0)),"")</f>
        <v>1</v>
      </c>
      <c r="E355">
        <f>Data1!A487</f>
        <v>1</v>
      </c>
      <c r="F355" t="b">
        <f>Data1!B487</f>
        <v>1</v>
      </c>
      <c r="G355">
        <f>IF(Data1!C487&lt;DATE(2023,9,19), 1, IF(Data1!C487=DATE(2023,9,19), 0, -1))</f>
        <v>-1</v>
      </c>
      <c r="H355">
        <f>IF(Data1!D487&lt;DATE(2023,9,19), -1, IF(Data1!D487=DATE(2023,9,19), 0, 1))</f>
        <v>1</v>
      </c>
      <c r="I355" t="b">
        <f>Data1!F487</f>
        <v>0</v>
      </c>
      <c r="K355" t="str">
        <f>IF(G355 &gt;= 0,
IF(AND(H355 &gt;= 0,E355&lt;&gt;2),
IF(OR(
AND(F355=TRUE,I355=TRUE,E355=0),
AND(F355=TRUE,I355=TRUE,E355=1,C355&lt;&gt;0),
AND(F355=FALSE,E355=1,AND(C355&lt;&gt;0,C355&lt;&gt;1)),
AND(F355=FALSE,E355=0)
),"表示対象","期間後"),
IF(E355=2,
IF(OR(AND(F355=TRUE,OR(C355="",D355&lt;&gt;0)),AND(F355=FALSE,OR(C355=-1,C355=""))),"表示対象(重タスク)","終了済"),"期間後")),"開始前")</f>
        <v>開始前</v>
      </c>
    </row>
    <row r="356" spans="1:11" x14ac:dyDescent="0.4">
      <c r="A356">
        <f>Data1!E504</f>
        <v>1</v>
      </c>
      <c r="B356">
        <f>IFERROR(Data1!G504, "")</f>
        <v>4</v>
      </c>
      <c r="C356" t="str">
        <f>IFERROR(
IF(INDEX(Data2!B:B, MATCH(B356, Data2!D:D, 0))&lt;DATE(2023,9,19), "前",
 IF(INDEX(Data2!B:B, MATCH(B356, Data2!D:D, 0))=DATE(2023,9,19), "同日", "後")),"")</f>
        <v>同日</v>
      </c>
      <c r="D356">
        <f>IFERROR(
INDEX(Data2!C:C, MATCH(B356, Data2!D:D, 0)),"")</f>
        <v>1</v>
      </c>
      <c r="E356">
        <f>Data1!A504</f>
        <v>1</v>
      </c>
      <c r="F356" t="b">
        <f>Data1!B504</f>
        <v>0</v>
      </c>
      <c r="G356">
        <f>IF(Data1!C504&lt;DATE(2023,9,19), 1, IF(Data1!C504=DATE(2023,9,19), 0, -1))</f>
        <v>-1</v>
      </c>
      <c r="H356">
        <f>IF(Data1!D504&lt;DATE(2023,9,19), -1, IF(Data1!D504=DATE(2023,9,19), 0, 1))</f>
        <v>1</v>
      </c>
      <c r="I356" t="b">
        <f>Data1!F504</f>
        <v>1</v>
      </c>
      <c r="K356" t="str">
        <f>IF(G356 &gt;= 0,
IF(AND(H356 &gt;= 0,E356&lt;&gt;2),
IF(OR(
AND(F356=TRUE,I356=TRUE,E356=0),
AND(F356=TRUE,I356=TRUE,E356=1,C356&lt;&gt;0),
AND(F356=FALSE,E356=1,AND(C356&lt;&gt;0,C356&lt;&gt;1)),
AND(F356=FALSE,E356=0)
),"表示対象","期間後"),
IF(E356=2,
IF(OR(AND(F356=TRUE,OR(C356="",D356&lt;&gt;0)),AND(F356=FALSE,OR(C356=-1,C356=""))),"表示対象(重タスク)","終了済"),"期間後")),"開始前")</f>
        <v>開始前</v>
      </c>
    </row>
    <row r="357" spans="1:11" x14ac:dyDescent="0.4">
      <c r="A357">
        <f>Data1!E505</f>
        <v>1</v>
      </c>
      <c r="B357">
        <f>IFERROR(Data1!G505, "")</f>
        <v>4</v>
      </c>
      <c r="C357" t="str">
        <f>IFERROR(
IF(INDEX(Data2!B:B, MATCH(B357, Data2!D:D, 0))&lt;DATE(2023,9,19), "前",
 IF(INDEX(Data2!B:B, MATCH(B357, Data2!D:D, 0))=DATE(2023,9,19), "同日", "後")),"")</f>
        <v>同日</v>
      </c>
      <c r="D357">
        <f>IFERROR(
INDEX(Data2!C:C, MATCH(B357, Data2!D:D, 0)),"")</f>
        <v>1</v>
      </c>
      <c r="E357">
        <f>Data1!A505</f>
        <v>1</v>
      </c>
      <c r="F357" t="b">
        <f>Data1!B505</f>
        <v>0</v>
      </c>
      <c r="G357">
        <f>IF(Data1!C505&lt;DATE(2023,9,19), 1, IF(Data1!C505=DATE(2023,9,19), 0, -1))</f>
        <v>-1</v>
      </c>
      <c r="H357">
        <f>IF(Data1!D505&lt;DATE(2023,9,19), -1, IF(Data1!D505=DATE(2023,9,19), 0, 1))</f>
        <v>1</v>
      </c>
      <c r="I357" t="b">
        <f>Data1!F505</f>
        <v>0</v>
      </c>
      <c r="K357" t="str">
        <f>IF(G357 &gt;= 0,
IF(AND(H357 &gt;= 0,E357&lt;&gt;2),
IF(OR(
AND(F357=TRUE,I357=TRUE,E357=0),
AND(F357=TRUE,I357=TRUE,E357=1,C357&lt;&gt;0),
AND(F357=FALSE,E357=1,AND(C357&lt;&gt;0,C357&lt;&gt;1)),
AND(F357=FALSE,E357=0)
),"表示対象","期間後"),
IF(E357=2,
IF(OR(AND(F357=TRUE,OR(C357="",D357&lt;&gt;0)),AND(F357=FALSE,OR(C357=-1,C357=""))),"表示対象(重タスク)","終了済"),"期間後")),"開始前")</f>
        <v>開始前</v>
      </c>
    </row>
    <row r="358" spans="1:11" x14ac:dyDescent="0.4">
      <c r="A358">
        <f>Data1!E522</f>
        <v>1</v>
      </c>
      <c r="B358">
        <f>IFERROR(Data1!G522, "")</f>
        <v>4</v>
      </c>
      <c r="C358" t="str">
        <f>IFERROR(
IF(INDEX(Data2!B:B, MATCH(B358, Data2!D:D, 0))&lt;DATE(2023,9,19), "前",
 IF(INDEX(Data2!B:B, MATCH(B358, Data2!D:D, 0))=DATE(2023,9,19), "同日", "後")),"")</f>
        <v>同日</v>
      </c>
      <c r="D358">
        <f>IFERROR(
INDEX(Data2!C:C, MATCH(B358, Data2!D:D, 0)),"")</f>
        <v>1</v>
      </c>
      <c r="E358">
        <f>Data1!A522</f>
        <v>2</v>
      </c>
      <c r="F358" t="b">
        <f>Data1!B522</f>
        <v>1</v>
      </c>
      <c r="G358">
        <f>IF(Data1!C522&lt;DATE(2023,9,19), 1, IF(Data1!C522=DATE(2023,9,19), 0, -1))</f>
        <v>-1</v>
      </c>
      <c r="H358">
        <f>IF(Data1!D522&lt;DATE(2023,9,19), -1, IF(Data1!D522=DATE(2023,9,19), 0, 1))</f>
        <v>1</v>
      </c>
      <c r="I358" t="b">
        <f>Data1!F522</f>
        <v>1</v>
      </c>
      <c r="K358" t="str">
        <f>IF(G358 &gt;= 0,
IF(AND(H358 &gt;= 0,E358&lt;&gt;2),
IF(OR(
AND(F358=TRUE,I358=TRUE,E358=0),
AND(F358=TRUE,I358=TRUE,E358=1,C358&lt;&gt;0),
AND(F358=FALSE,E358=1,AND(C358&lt;&gt;0,C358&lt;&gt;1)),
AND(F358=FALSE,E358=0)
),"表示対象","期間後"),
IF(E358=2,
IF(OR(AND(F358=TRUE,OR(C358="",D358&lt;&gt;0)),AND(F358=FALSE,OR(C358=-1,C358=""))),"表示対象(重タスク)","終了済"),"期間後")),"開始前")</f>
        <v>開始前</v>
      </c>
    </row>
    <row r="359" spans="1:11" x14ac:dyDescent="0.4">
      <c r="A359">
        <f>Data1!E523</f>
        <v>1</v>
      </c>
      <c r="B359">
        <f>IFERROR(Data1!G523, "")</f>
        <v>4</v>
      </c>
      <c r="C359" t="str">
        <f>IFERROR(
IF(INDEX(Data2!B:B, MATCH(B359, Data2!D:D, 0))&lt;DATE(2023,9,19), "前",
 IF(INDEX(Data2!B:B, MATCH(B359, Data2!D:D, 0))=DATE(2023,9,19), "同日", "後")),"")</f>
        <v>同日</v>
      </c>
      <c r="D359">
        <f>IFERROR(
INDEX(Data2!C:C, MATCH(B359, Data2!D:D, 0)),"")</f>
        <v>1</v>
      </c>
      <c r="E359">
        <f>Data1!A523</f>
        <v>2</v>
      </c>
      <c r="F359" t="b">
        <f>Data1!B523</f>
        <v>1</v>
      </c>
      <c r="G359">
        <f>IF(Data1!C523&lt;DATE(2023,9,19), 1, IF(Data1!C523=DATE(2023,9,19), 0, -1))</f>
        <v>-1</v>
      </c>
      <c r="H359">
        <f>IF(Data1!D523&lt;DATE(2023,9,19), -1, IF(Data1!D523=DATE(2023,9,19), 0, 1))</f>
        <v>1</v>
      </c>
      <c r="I359" t="b">
        <f>Data1!F523</f>
        <v>0</v>
      </c>
      <c r="K359" t="str">
        <f>IF(G359 &gt;= 0,
IF(AND(H359 &gt;= 0,E359&lt;&gt;2),
IF(OR(
AND(F359=TRUE,I359=TRUE,E359=0),
AND(F359=TRUE,I359=TRUE,E359=1,C359&lt;&gt;0),
AND(F359=FALSE,E359=1,AND(C359&lt;&gt;0,C359&lt;&gt;1)),
AND(F359=FALSE,E359=0)
),"表示対象","期間後"),
IF(E359=2,
IF(OR(AND(F359=TRUE,OR(C359="",D359&lt;&gt;0)),AND(F359=FALSE,OR(C359=-1,C359=""))),"表示対象(重タスク)","終了済"),"期間後")),"開始前")</f>
        <v>開始前</v>
      </c>
    </row>
    <row r="360" spans="1:11" x14ac:dyDescent="0.4">
      <c r="A360">
        <f>Data1!E540</f>
        <v>1</v>
      </c>
      <c r="B360">
        <f>IFERROR(Data1!G540, "")</f>
        <v>4</v>
      </c>
      <c r="C360" t="str">
        <f>IFERROR(
IF(INDEX(Data2!B:B, MATCH(B360, Data2!D:D, 0))&lt;DATE(2023,9,19), "前",
 IF(INDEX(Data2!B:B, MATCH(B360, Data2!D:D, 0))=DATE(2023,9,19), "同日", "後")),"")</f>
        <v>同日</v>
      </c>
      <c r="D360">
        <f>IFERROR(
INDEX(Data2!C:C, MATCH(B360, Data2!D:D, 0)),"")</f>
        <v>1</v>
      </c>
      <c r="E360">
        <f>Data1!A540</f>
        <v>2</v>
      </c>
      <c r="F360" t="b">
        <f>Data1!B540</f>
        <v>0</v>
      </c>
      <c r="G360">
        <f>IF(Data1!C540&lt;DATE(2023,9,19), 1, IF(Data1!C540=DATE(2023,9,19), 0, -1))</f>
        <v>-1</v>
      </c>
      <c r="H360">
        <f>IF(Data1!D540&lt;DATE(2023,9,19), -1, IF(Data1!D540=DATE(2023,9,19), 0, 1))</f>
        <v>1</v>
      </c>
      <c r="I360" t="b">
        <f>Data1!F540</f>
        <v>1</v>
      </c>
      <c r="K360" t="str">
        <f>IF(G360 &gt;= 0,
IF(AND(H360 &gt;= 0,E360&lt;&gt;2),
IF(OR(
AND(F360=TRUE,I360=TRUE,E360=0),
AND(F360=TRUE,I360=TRUE,E360=1,C360&lt;&gt;0),
AND(F360=FALSE,E360=1,AND(C360&lt;&gt;0,C360&lt;&gt;1)),
AND(F360=FALSE,E360=0)
),"表示対象","期間後"),
IF(E360=2,
IF(OR(AND(F360=TRUE,OR(C360="",D360&lt;&gt;0)),AND(F360=FALSE,OR(C360=-1,C360=""))),"表示対象(重タスク)","終了済"),"期間後")),"開始前")</f>
        <v>開始前</v>
      </c>
    </row>
    <row r="361" spans="1:11" x14ac:dyDescent="0.4">
      <c r="A361">
        <f>Data1!E541</f>
        <v>1</v>
      </c>
      <c r="B361">
        <f>IFERROR(Data1!G541, "")</f>
        <v>4</v>
      </c>
      <c r="C361" t="str">
        <f>IFERROR(
IF(INDEX(Data2!B:B, MATCH(B361, Data2!D:D, 0))&lt;DATE(2023,9,19), "前",
 IF(INDEX(Data2!B:B, MATCH(B361, Data2!D:D, 0))=DATE(2023,9,19), "同日", "後")),"")</f>
        <v>同日</v>
      </c>
      <c r="D361">
        <f>IFERROR(
INDEX(Data2!C:C, MATCH(B361, Data2!D:D, 0)),"")</f>
        <v>1</v>
      </c>
      <c r="E361">
        <f>Data1!A541</f>
        <v>2</v>
      </c>
      <c r="F361" t="b">
        <f>Data1!B541</f>
        <v>0</v>
      </c>
      <c r="G361">
        <f>IF(Data1!C541&lt;DATE(2023,9,19), 1, IF(Data1!C541=DATE(2023,9,19), 0, -1))</f>
        <v>-1</v>
      </c>
      <c r="H361">
        <f>IF(Data1!D541&lt;DATE(2023,9,19), -1, IF(Data1!D541=DATE(2023,9,19), 0, 1))</f>
        <v>1</v>
      </c>
      <c r="I361" t="b">
        <f>Data1!F541</f>
        <v>0</v>
      </c>
      <c r="K361" t="str">
        <f>IF(G361 &gt;= 0,
IF(AND(H361 &gt;= 0,E361&lt;&gt;2),
IF(OR(
AND(F361=TRUE,I361=TRUE,E361=0),
AND(F361=TRUE,I361=TRUE,E361=1,C361&lt;&gt;0),
AND(F361=FALSE,E361=1,AND(C361&lt;&gt;0,C361&lt;&gt;1)),
AND(F361=FALSE,E361=0)
),"表示対象","期間後"),
IF(E361=2,
IF(OR(AND(F361=TRUE,OR(C361="",D361&lt;&gt;0)),AND(F361=FALSE,OR(C361=-1,C361=""))),"表示対象(重タスク)","終了済"),"期間後")),"開始前")</f>
        <v>開始前</v>
      </c>
    </row>
    <row r="362" spans="1:11" x14ac:dyDescent="0.4">
      <c r="A362">
        <f>Data1!E440</f>
        <v>1</v>
      </c>
      <c r="B362">
        <f>IFERROR(Data1!G440, "")</f>
        <v>4</v>
      </c>
      <c r="C362" t="str">
        <f>IFERROR(
IF(INDEX(Data2!B:B, MATCH(B362, Data2!D:D, 0))&lt;DATE(2023,9,19), "前",
 IF(INDEX(Data2!B:B, MATCH(B362, Data2!D:D, 0))=DATE(2023,9,19), "同日", "後")),"")</f>
        <v>同日</v>
      </c>
      <c r="D362">
        <f>IFERROR(
INDEX(Data2!C:C, MATCH(B362, Data2!D:D, 0)),"")</f>
        <v>1</v>
      </c>
      <c r="E362">
        <f>Data1!A440</f>
        <v>0</v>
      </c>
      <c r="F362" t="b">
        <f>Data1!B440</f>
        <v>1</v>
      </c>
      <c r="G362">
        <f>IF(Data1!C440&lt;DATE(2023,9,19), 1, IF(Data1!C440=DATE(2023,9,19), 0, -1))</f>
        <v>0</v>
      </c>
      <c r="H362">
        <f>IF(Data1!D440&lt;DATE(2023,9,19), -1, IF(Data1!D440=DATE(2023,9,19), 0, 1))</f>
        <v>-1</v>
      </c>
      <c r="I362" t="b">
        <f>Data1!F440</f>
        <v>1</v>
      </c>
      <c r="K362" t="str">
        <f>IF(G362 &gt;= 0,
IF(AND(H362 &gt;= 0,E362&lt;&gt;2),
IF(OR(
AND(F362=TRUE,I362=TRUE,E362=0),
AND(F362=TRUE,I362=TRUE,E362=1,C362&lt;&gt;0),
AND(F362=FALSE,E362=1,AND(C362&lt;&gt;0,C362&lt;&gt;1)),
AND(F362=FALSE,E362=0)
),"表示対象","期間後"),
IF(E362=2,
IF(OR(AND(F362=TRUE,OR(C362="",D362&lt;&gt;0)),AND(F362=FALSE,OR(C362=-1,C362=""))),"表示対象(重タスク)","終了済"),"期間後")),"開始前")</f>
        <v>期間後</v>
      </c>
    </row>
    <row r="363" spans="1:11" x14ac:dyDescent="0.4">
      <c r="A363">
        <f>Data1!E441</f>
        <v>1</v>
      </c>
      <c r="B363">
        <f>IFERROR(Data1!G441, "")</f>
        <v>4</v>
      </c>
      <c r="C363" t="str">
        <f>IFERROR(
IF(INDEX(Data2!B:B, MATCH(B363, Data2!D:D, 0))&lt;DATE(2023,9,19), "前",
 IF(INDEX(Data2!B:B, MATCH(B363, Data2!D:D, 0))=DATE(2023,9,19), "同日", "後")),"")</f>
        <v>同日</v>
      </c>
      <c r="D363">
        <f>IFERROR(
INDEX(Data2!C:C, MATCH(B363, Data2!D:D, 0)),"")</f>
        <v>1</v>
      </c>
      <c r="E363">
        <f>Data1!A441</f>
        <v>0</v>
      </c>
      <c r="F363" t="b">
        <f>Data1!B441</f>
        <v>1</v>
      </c>
      <c r="G363">
        <f>IF(Data1!C441&lt;DATE(2023,9,19), 1, IF(Data1!C441=DATE(2023,9,19), 0, -1))</f>
        <v>0</v>
      </c>
      <c r="H363">
        <f>IF(Data1!D441&lt;DATE(2023,9,19), -1, IF(Data1!D441=DATE(2023,9,19), 0, 1))</f>
        <v>-1</v>
      </c>
      <c r="I363" t="b">
        <f>Data1!F441</f>
        <v>0</v>
      </c>
      <c r="K363" t="str">
        <f>IF(G363 &gt;= 0,
IF(AND(H363 &gt;= 0,E363&lt;&gt;2),
IF(OR(
AND(F363=TRUE,I363=TRUE,E363=0),
AND(F363=TRUE,I363=TRUE,E363=1,C363&lt;&gt;0),
AND(F363=FALSE,E363=1,AND(C363&lt;&gt;0,C363&lt;&gt;1)),
AND(F363=FALSE,E363=0)
),"表示対象","期間後"),
IF(E363=2,
IF(OR(AND(F363=TRUE,OR(C363="",D363&lt;&gt;0)),AND(F363=FALSE,OR(C363=-1,C363=""))),"表示対象(重タスク)","終了済"),"期間後")),"開始前")</f>
        <v>期間後</v>
      </c>
    </row>
    <row r="364" spans="1:11" x14ac:dyDescent="0.4">
      <c r="A364">
        <f>Data1!E458</f>
        <v>1</v>
      </c>
      <c r="B364">
        <f>IFERROR(Data1!G458, "")</f>
        <v>4</v>
      </c>
      <c r="C364" t="str">
        <f>IFERROR(
IF(INDEX(Data2!B:B, MATCH(B364, Data2!D:D, 0))&lt;DATE(2023,9,19), "前",
 IF(INDEX(Data2!B:B, MATCH(B364, Data2!D:D, 0))=DATE(2023,9,19), "同日", "後")),"")</f>
        <v>同日</v>
      </c>
      <c r="D364">
        <f>IFERROR(
INDEX(Data2!C:C, MATCH(B364, Data2!D:D, 0)),"")</f>
        <v>1</v>
      </c>
      <c r="E364">
        <f>Data1!A458</f>
        <v>0</v>
      </c>
      <c r="F364" t="b">
        <f>Data1!B458</f>
        <v>0</v>
      </c>
      <c r="G364">
        <f>IF(Data1!C458&lt;DATE(2023,9,19), 1, IF(Data1!C458=DATE(2023,9,19), 0, -1))</f>
        <v>0</v>
      </c>
      <c r="H364">
        <f>IF(Data1!D458&lt;DATE(2023,9,19), -1, IF(Data1!D458=DATE(2023,9,19), 0, 1))</f>
        <v>-1</v>
      </c>
      <c r="I364" t="b">
        <f>Data1!F458</f>
        <v>1</v>
      </c>
      <c r="K364" t="str">
        <f>IF(G364 &gt;= 0,
IF(AND(H364 &gt;= 0,E364&lt;&gt;2),
IF(OR(
AND(F364=TRUE,I364=TRUE,E364=0),
AND(F364=TRUE,I364=TRUE,E364=1,C364&lt;&gt;0),
AND(F364=FALSE,E364=1,AND(C364&lt;&gt;0,C364&lt;&gt;1)),
AND(F364=FALSE,E364=0)
),"表示対象","期間後"),
IF(E364=2,
IF(OR(AND(F364=TRUE,OR(C364="",D364&lt;&gt;0)),AND(F364=FALSE,OR(C364=-1,C364=""))),"表示対象(重タスク)","終了済"),"期間後")),"開始前")</f>
        <v>期間後</v>
      </c>
    </row>
    <row r="365" spans="1:11" x14ac:dyDescent="0.4">
      <c r="A365">
        <f>Data1!E459</f>
        <v>1</v>
      </c>
      <c r="B365">
        <f>IFERROR(Data1!G459, "")</f>
        <v>4</v>
      </c>
      <c r="C365" t="str">
        <f>IFERROR(
IF(INDEX(Data2!B:B, MATCH(B365, Data2!D:D, 0))&lt;DATE(2023,9,19), "前",
 IF(INDEX(Data2!B:B, MATCH(B365, Data2!D:D, 0))=DATE(2023,9,19), "同日", "後")),"")</f>
        <v>同日</v>
      </c>
      <c r="D365">
        <f>IFERROR(
INDEX(Data2!C:C, MATCH(B365, Data2!D:D, 0)),"")</f>
        <v>1</v>
      </c>
      <c r="E365">
        <f>Data1!A459</f>
        <v>0</v>
      </c>
      <c r="F365" t="b">
        <f>Data1!B459</f>
        <v>0</v>
      </c>
      <c r="G365">
        <f>IF(Data1!C459&lt;DATE(2023,9,19), 1, IF(Data1!C459=DATE(2023,9,19), 0, -1))</f>
        <v>0</v>
      </c>
      <c r="H365">
        <f>IF(Data1!D459&lt;DATE(2023,9,19), -1, IF(Data1!D459=DATE(2023,9,19), 0, 1))</f>
        <v>-1</v>
      </c>
      <c r="I365" t="b">
        <f>Data1!F459</f>
        <v>0</v>
      </c>
      <c r="K365" t="str">
        <f>IF(G365 &gt;= 0,
IF(AND(H365 &gt;= 0,E365&lt;&gt;2),
IF(OR(
AND(F365=TRUE,I365=TRUE,E365=0),
AND(F365=TRUE,I365=TRUE,E365=1,C365&lt;&gt;0),
AND(F365=FALSE,E365=1,AND(C365&lt;&gt;0,C365&lt;&gt;1)),
AND(F365=FALSE,E365=0)
),"表示対象","期間後"),
IF(E365=2,
IF(OR(AND(F365=TRUE,OR(C365="",D365&lt;&gt;0)),AND(F365=FALSE,OR(C365=-1,C365=""))),"表示対象(重タスク)","終了済"),"期間後")),"開始前")</f>
        <v>期間後</v>
      </c>
    </row>
    <row r="366" spans="1:11" x14ac:dyDescent="0.4">
      <c r="A366">
        <f>Data1!E476</f>
        <v>1</v>
      </c>
      <c r="B366">
        <f>IFERROR(Data1!G476, "")</f>
        <v>4</v>
      </c>
      <c r="C366" t="str">
        <f>IFERROR(
IF(INDEX(Data2!B:B, MATCH(B366, Data2!D:D, 0))&lt;DATE(2023,9,19), "前",
 IF(INDEX(Data2!B:B, MATCH(B366, Data2!D:D, 0))=DATE(2023,9,19), "同日", "後")),"")</f>
        <v>同日</v>
      </c>
      <c r="D366">
        <f>IFERROR(
INDEX(Data2!C:C, MATCH(B366, Data2!D:D, 0)),"")</f>
        <v>1</v>
      </c>
      <c r="E366">
        <f>Data1!A476</f>
        <v>1</v>
      </c>
      <c r="F366" t="b">
        <f>Data1!B476</f>
        <v>1</v>
      </c>
      <c r="G366">
        <f>IF(Data1!C476&lt;DATE(2023,9,19), 1, IF(Data1!C476=DATE(2023,9,19), 0, -1))</f>
        <v>0</v>
      </c>
      <c r="H366">
        <f>IF(Data1!D476&lt;DATE(2023,9,19), -1, IF(Data1!D476=DATE(2023,9,19), 0, 1))</f>
        <v>-1</v>
      </c>
      <c r="I366" t="b">
        <f>Data1!F476</f>
        <v>1</v>
      </c>
      <c r="K366" t="str">
        <f>IF(G366 &gt;= 0,
IF(AND(H366 &gt;= 0,E366&lt;&gt;2),
IF(OR(
AND(F366=TRUE,I366=TRUE,E366=0),
AND(F366=TRUE,I366=TRUE,E366=1,C366&lt;&gt;0),
AND(F366=FALSE,E366=1,AND(C366&lt;&gt;0,C366&lt;&gt;1)),
AND(F366=FALSE,E366=0)
),"表示対象","期間後"),
IF(E366=2,
IF(OR(AND(F366=TRUE,OR(C366="",D366&lt;&gt;0)),AND(F366=FALSE,OR(C366=-1,C366=""))),"表示対象(重タスク)","終了済"),"期間後")),"開始前")</f>
        <v>期間後</v>
      </c>
    </row>
    <row r="367" spans="1:11" x14ac:dyDescent="0.4">
      <c r="A367">
        <f>Data1!E477</f>
        <v>1</v>
      </c>
      <c r="B367">
        <f>IFERROR(Data1!G477, "")</f>
        <v>4</v>
      </c>
      <c r="C367" t="str">
        <f>IFERROR(
IF(INDEX(Data2!B:B, MATCH(B367, Data2!D:D, 0))&lt;DATE(2023,9,19), "前",
 IF(INDEX(Data2!B:B, MATCH(B367, Data2!D:D, 0))=DATE(2023,9,19), "同日", "後")),"")</f>
        <v>同日</v>
      </c>
      <c r="D367">
        <f>IFERROR(
INDEX(Data2!C:C, MATCH(B367, Data2!D:D, 0)),"")</f>
        <v>1</v>
      </c>
      <c r="E367">
        <f>Data1!A477</f>
        <v>1</v>
      </c>
      <c r="F367" t="b">
        <f>Data1!B477</f>
        <v>1</v>
      </c>
      <c r="G367">
        <f>IF(Data1!C477&lt;DATE(2023,9,19), 1, IF(Data1!C477=DATE(2023,9,19), 0, -1))</f>
        <v>0</v>
      </c>
      <c r="H367">
        <f>IF(Data1!D477&lt;DATE(2023,9,19), -1, IF(Data1!D477=DATE(2023,9,19), 0, 1))</f>
        <v>-1</v>
      </c>
      <c r="I367" t="b">
        <f>Data1!F477</f>
        <v>0</v>
      </c>
      <c r="K367" t="str">
        <f>IF(G367 &gt;= 0,
IF(AND(H367 &gt;= 0,E367&lt;&gt;2),
IF(OR(
AND(F367=TRUE,I367=TRUE,E367=0),
AND(F367=TRUE,I367=TRUE,E367=1,C367&lt;&gt;0),
AND(F367=FALSE,E367=1,AND(C367&lt;&gt;0,C367&lt;&gt;1)),
AND(F367=FALSE,E367=0)
),"表示対象","期間後"),
IF(E367=2,
IF(OR(AND(F367=TRUE,OR(C367="",D367&lt;&gt;0)),AND(F367=FALSE,OR(C367=-1,C367=""))),"表示対象(重タスク)","終了済"),"期間後")),"開始前")</f>
        <v>期間後</v>
      </c>
    </row>
    <row r="368" spans="1:11" x14ac:dyDescent="0.4">
      <c r="A368">
        <f>Data1!E494</f>
        <v>1</v>
      </c>
      <c r="B368">
        <f>IFERROR(Data1!G494, "")</f>
        <v>4</v>
      </c>
      <c r="C368" t="str">
        <f>IFERROR(
IF(INDEX(Data2!B:B, MATCH(B368, Data2!D:D, 0))&lt;DATE(2023,9,19), "前",
 IF(INDEX(Data2!B:B, MATCH(B368, Data2!D:D, 0))=DATE(2023,9,19), "同日", "後")),"")</f>
        <v>同日</v>
      </c>
      <c r="D368">
        <f>IFERROR(
INDEX(Data2!C:C, MATCH(B368, Data2!D:D, 0)),"")</f>
        <v>1</v>
      </c>
      <c r="E368">
        <f>Data1!A494</f>
        <v>1</v>
      </c>
      <c r="F368" t="b">
        <f>Data1!B494</f>
        <v>0</v>
      </c>
      <c r="G368">
        <f>IF(Data1!C494&lt;DATE(2023,9,19), 1, IF(Data1!C494=DATE(2023,9,19), 0, -1))</f>
        <v>0</v>
      </c>
      <c r="H368">
        <f>IF(Data1!D494&lt;DATE(2023,9,19), -1, IF(Data1!D494=DATE(2023,9,19), 0, 1))</f>
        <v>-1</v>
      </c>
      <c r="I368" t="b">
        <f>Data1!F494</f>
        <v>1</v>
      </c>
      <c r="K368" t="str">
        <f>IF(G368 &gt;= 0,
IF(AND(H368 &gt;= 0,E368&lt;&gt;2),
IF(OR(
AND(F368=TRUE,I368=TRUE,E368=0),
AND(F368=TRUE,I368=TRUE,E368=1,C368&lt;&gt;0),
AND(F368=FALSE,E368=1,AND(C368&lt;&gt;0,C368&lt;&gt;1)),
AND(F368=FALSE,E368=0)
),"表示対象","期間後"),
IF(E368=2,
IF(OR(AND(F368=TRUE,OR(C368="",D368&lt;&gt;0)),AND(F368=FALSE,OR(C368=-1,C368=""))),"表示対象(重タスク)","終了済"),"期間後")),"開始前")</f>
        <v>期間後</v>
      </c>
    </row>
    <row r="369" spans="1:11" x14ac:dyDescent="0.4">
      <c r="A369">
        <f>Data1!E495</f>
        <v>1</v>
      </c>
      <c r="B369">
        <f>IFERROR(Data1!G495, "")</f>
        <v>4</v>
      </c>
      <c r="C369" t="str">
        <f>IFERROR(
IF(INDEX(Data2!B:B, MATCH(B369, Data2!D:D, 0))&lt;DATE(2023,9,19), "前",
 IF(INDEX(Data2!B:B, MATCH(B369, Data2!D:D, 0))=DATE(2023,9,19), "同日", "後")),"")</f>
        <v>同日</v>
      </c>
      <c r="D369">
        <f>IFERROR(
INDEX(Data2!C:C, MATCH(B369, Data2!D:D, 0)),"")</f>
        <v>1</v>
      </c>
      <c r="E369">
        <f>Data1!A495</f>
        <v>1</v>
      </c>
      <c r="F369" t="b">
        <f>Data1!B495</f>
        <v>0</v>
      </c>
      <c r="G369">
        <f>IF(Data1!C495&lt;DATE(2023,9,19), 1, IF(Data1!C495=DATE(2023,9,19), 0, -1))</f>
        <v>0</v>
      </c>
      <c r="H369">
        <f>IF(Data1!D495&lt;DATE(2023,9,19), -1, IF(Data1!D495=DATE(2023,9,19), 0, 1))</f>
        <v>-1</v>
      </c>
      <c r="I369" t="b">
        <f>Data1!F495</f>
        <v>0</v>
      </c>
      <c r="K369" t="str">
        <f>IF(G369 &gt;= 0,
IF(AND(H369 &gt;= 0,E369&lt;&gt;2),
IF(OR(
AND(F369=TRUE,I369=TRUE,E369=0),
AND(F369=TRUE,I369=TRUE,E369=1,C369&lt;&gt;0),
AND(F369=FALSE,E369=1,AND(C369&lt;&gt;0,C369&lt;&gt;1)),
AND(F369=FALSE,E369=0)
),"表示対象","期間後"),
IF(E369=2,
IF(OR(AND(F369=TRUE,OR(C369="",D369&lt;&gt;0)),AND(F369=FALSE,OR(C369=-1,C369=""))),"表示対象(重タスク)","終了済"),"期間後")),"開始前")</f>
        <v>期間後</v>
      </c>
    </row>
    <row r="370" spans="1:11" x14ac:dyDescent="0.4">
      <c r="A370">
        <f>Data1!E512</f>
        <v>1</v>
      </c>
      <c r="B370">
        <f>IFERROR(Data1!G512, "")</f>
        <v>4</v>
      </c>
      <c r="C370" t="str">
        <f>IFERROR(
IF(INDEX(Data2!B:B, MATCH(B370, Data2!D:D, 0))&lt;DATE(2023,9,19), "前",
 IF(INDEX(Data2!B:B, MATCH(B370, Data2!D:D, 0))=DATE(2023,9,19), "同日", "後")),"")</f>
        <v>同日</v>
      </c>
      <c r="D370">
        <f>IFERROR(
INDEX(Data2!C:C, MATCH(B370, Data2!D:D, 0)),"")</f>
        <v>1</v>
      </c>
      <c r="E370">
        <f>Data1!A512</f>
        <v>2</v>
      </c>
      <c r="F370" t="b">
        <f>Data1!B512</f>
        <v>1</v>
      </c>
      <c r="G370">
        <f>IF(Data1!C512&lt;DATE(2023,9,19), 1, IF(Data1!C512=DATE(2023,9,19), 0, -1))</f>
        <v>0</v>
      </c>
      <c r="H370">
        <f>IF(Data1!D512&lt;DATE(2023,9,19), -1, IF(Data1!D512=DATE(2023,9,19), 0, 1))</f>
        <v>-1</v>
      </c>
      <c r="I370" t="b">
        <f>Data1!F512</f>
        <v>1</v>
      </c>
      <c r="K370" t="str">
        <f>IF(G370 &gt;= 0,
IF(AND(H370 &gt;= 0,E370&lt;&gt;2),
IF(OR(
AND(F370=TRUE,I370=TRUE,E370=0),
AND(F370=TRUE,I370=TRUE,E370=1,C370&lt;&gt;0),
AND(F370=FALSE,E370=1,AND(C370&lt;&gt;0,C370&lt;&gt;1)),
AND(F370=FALSE,E370=0)
),"表示対象","期間後"),
IF(E370=2,
IF(OR(AND(F370=TRUE,OR(C370="",D370&lt;&gt;0)),AND(F370=FALSE,OR(C370=-1,C370=""))),"表示対象(重タスク)","終了済"),"期間後")),"開始前")</f>
        <v>表示対象(重タスク)</v>
      </c>
    </row>
    <row r="371" spans="1:11" x14ac:dyDescent="0.4">
      <c r="A371">
        <f>Data1!E513</f>
        <v>1</v>
      </c>
      <c r="B371">
        <f>IFERROR(Data1!G513, "")</f>
        <v>4</v>
      </c>
      <c r="C371" t="str">
        <f>IFERROR(
IF(INDEX(Data2!B:B, MATCH(B371, Data2!D:D, 0))&lt;DATE(2023,9,19), "前",
 IF(INDEX(Data2!B:B, MATCH(B371, Data2!D:D, 0))=DATE(2023,9,19), "同日", "後")),"")</f>
        <v>同日</v>
      </c>
      <c r="D371">
        <f>IFERROR(
INDEX(Data2!C:C, MATCH(B371, Data2!D:D, 0)),"")</f>
        <v>1</v>
      </c>
      <c r="E371">
        <f>Data1!A513</f>
        <v>2</v>
      </c>
      <c r="F371" t="b">
        <f>Data1!B513</f>
        <v>1</v>
      </c>
      <c r="G371">
        <f>IF(Data1!C513&lt;DATE(2023,9,19), 1, IF(Data1!C513=DATE(2023,9,19), 0, -1))</f>
        <v>0</v>
      </c>
      <c r="H371">
        <f>IF(Data1!D513&lt;DATE(2023,9,19), -1, IF(Data1!D513=DATE(2023,9,19), 0, 1))</f>
        <v>-1</v>
      </c>
      <c r="I371" t="b">
        <f>Data1!F513</f>
        <v>0</v>
      </c>
      <c r="K371" t="str">
        <f>IF(G371 &gt;= 0,
IF(AND(H371 &gt;= 0,E371&lt;&gt;2),
IF(OR(
AND(F371=TRUE,I371=TRUE,E371=0),
AND(F371=TRUE,I371=TRUE,E371=1,C371&lt;&gt;0),
AND(F371=FALSE,E371=1,AND(C371&lt;&gt;0,C371&lt;&gt;1)),
AND(F371=FALSE,E371=0)
),"表示対象","期間後"),
IF(E371=2,
IF(OR(AND(F371=TRUE,OR(C371="",D371&lt;&gt;0)),AND(F371=FALSE,OR(C371=-1,C371=""))),"表示対象(重タスク)","終了済"),"期間後")),"開始前")</f>
        <v>表示対象(重タスク)</v>
      </c>
    </row>
    <row r="372" spans="1:11" x14ac:dyDescent="0.4">
      <c r="A372">
        <f>Data1!E530</f>
        <v>1</v>
      </c>
      <c r="B372">
        <f>IFERROR(Data1!G530, "")</f>
        <v>4</v>
      </c>
      <c r="C372" t="str">
        <f>IFERROR(
IF(INDEX(Data2!B:B, MATCH(B372, Data2!D:D, 0))&lt;DATE(2023,9,19), "前",
 IF(INDEX(Data2!B:B, MATCH(B372, Data2!D:D, 0))=DATE(2023,9,19), "同日", "後")),"")</f>
        <v>同日</v>
      </c>
      <c r="D372">
        <f>IFERROR(
INDEX(Data2!C:C, MATCH(B372, Data2!D:D, 0)),"")</f>
        <v>1</v>
      </c>
      <c r="E372">
        <f>Data1!A530</f>
        <v>2</v>
      </c>
      <c r="F372" t="b">
        <f>Data1!B530</f>
        <v>0</v>
      </c>
      <c r="G372">
        <f>IF(Data1!C530&lt;DATE(2023,9,19), 1, IF(Data1!C530=DATE(2023,9,19), 0, -1))</f>
        <v>0</v>
      </c>
      <c r="H372">
        <f>IF(Data1!D530&lt;DATE(2023,9,19), -1, IF(Data1!D530=DATE(2023,9,19), 0, 1))</f>
        <v>-1</v>
      </c>
      <c r="I372" t="b">
        <f>Data1!F530</f>
        <v>1</v>
      </c>
      <c r="K372" t="str">
        <f>IF(G372 &gt;= 0,
IF(AND(H372 &gt;= 0,E372&lt;&gt;2),
IF(OR(
AND(F372=TRUE,I372=TRUE,E372=0),
AND(F372=TRUE,I372=TRUE,E372=1,C372&lt;&gt;0),
AND(F372=FALSE,E372=1,AND(C372&lt;&gt;0,C372&lt;&gt;1)),
AND(F372=FALSE,E372=0)
),"表示対象","期間後"),
IF(E372=2,
IF(OR(AND(F372=TRUE,OR(C372="",D372&lt;&gt;0)),AND(F372=FALSE,OR(C372=-1,C372=""))),"表示対象(重タスク)","終了済"),"期間後")),"開始前")</f>
        <v>終了済</v>
      </c>
    </row>
    <row r="373" spans="1:11" x14ac:dyDescent="0.4">
      <c r="A373">
        <f>Data1!E531</f>
        <v>1</v>
      </c>
      <c r="B373">
        <f>IFERROR(Data1!G531, "")</f>
        <v>4</v>
      </c>
      <c r="C373" t="str">
        <f>IFERROR(
IF(INDEX(Data2!B:B, MATCH(B373, Data2!D:D, 0))&lt;DATE(2023,9,19), "前",
 IF(INDEX(Data2!B:B, MATCH(B373, Data2!D:D, 0))=DATE(2023,9,19), "同日", "後")),"")</f>
        <v>同日</v>
      </c>
      <c r="D373">
        <f>IFERROR(
INDEX(Data2!C:C, MATCH(B373, Data2!D:D, 0)),"")</f>
        <v>1</v>
      </c>
      <c r="E373">
        <f>Data1!A531</f>
        <v>2</v>
      </c>
      <c r="F373" t="b">
        <f>Data1!B531</f>
        <v>0</v>
      </c>
      <c r="G373">
        <f>IF(Data1!C531&lt;DATE(2023,9,19), 1, IF(Data1!C531=DATE(2023,9,19), 0, -1))</f>
        <v>0</v>
      </c>
      <c r="H373">
        <f>IF(Data1!D531&lt;DATE(2023,9,19), -1, IF(Data1!D531=DATE(2023,9,19), 0, 1))</f>
        <v>-1</v>
      </c>
      <c r="I373" t="b">
        <f>Data1!F531</f>
        <v>0</v>
      </c>
      <c r="K373" t="str">
        <f>IF(G373 &gt;= 0,
IF(AND(H373 &gt;= 0,E373&lt;&gt;2),
IF(OR(
AND(F373=TRUE,I373=TRUE,E373=0),
AND(F373=TRUE,I373=TRUE,E373=1,C373&lt;&gt;0),
AND(F373=FALSE,E373=1,AND(C373&lt;&gt;0,C373&lt;&gt;1)),
AND(F373=FALSE,E373=0)
),"表示対象","期間後"),
IF(E373=2,
IF(OR(AND(F373=TRUE,OR(C373="",D373&lt;&gt;0)),AND(F373=FALSE,OR(C373=-1,C373=""))),"表示対象(重タスク)","終了済"),"期間後")),"開始前")</f>
        <v>終了済</v>
      </c>
    </row>
    <row r="374" spans="1:11" x14ac:dyDescent="0.4">
      <c r="A374">
        <f>Data1!E442</f>
        <v>1</v>
      </c>
      <c r="B374">
        <f>IFERROR(Data1!G442, "")</f>
        <v>4</v>
      </c>
      <c r="C374" t="str">
        <f>IFERROR(
IF(INDEX(Data2!B:B, MATCH(B374, Data2!D:D, 0))&lt;DATE(2023,9,19), "前",
 IF(INDEX(Data2!B:B, MATCH(B374, Data2!D:D, 0))=DATE(2023,9,19), "同日", "後")),"")</f>
        <v>同日</v>
      </c>
      <c r="D374">
        <f>IFERROR(
INDEX(Data2!C:C, MATCH(B374, Data2!D:D, 0)),"")</f>
        <v>1</v>
      </c>
      <c r="E374">
        <f>Data1!A442</f>
        <v>0</v>
      </c>
      <c r="F374" t="b">
        <f>Data1!B442</f>
        <v>1</v>
      </c>
      <c r="G374">
        <f>IF(Data1!C442&lt;DATE(2023,9,19), 1, IF(Data1!C442=DATE(2023,9,19), 0, -1))</f>
        <v>0</v>
      </c>
      <c r="H374">
        <f>IF(Data1!D442&lt;DATE(2023,9,19), -1, IF(Data1!D442=DATE(2023,9,19), 0, 1))</f>
        <v>0</v>
      </c>
      <c r="I374" t="b">
        <f>Data1!F442</f>
        <v>1</v>
      </c>
      <c r="K374" t="str">
        <f>IF(G374 &gt;= 0,
IF(AND(H374 &gt;= 0,E374&lt;&gt;2),
IF(OR(
AND(F374=TRUE,I374=TRUE,E374=0),
AND(F374=TRUE,I374=TRUE,E374=1,C374&lt;&gt;0),
AND(F374=FALSE,E374=1,AND(C374&lt;&gt;0,C374&lt;&gt;1)),
AND(F374=FALSE,E374=0)
),"表示対象","期間後"),
IF(E374=2,
IF(OR(AND(F374=TRUE,OR(C374="",D374&lt;&gt;0)),AND(F374=FALSE,OR(C374=-1,C374=""))),"表示対象(重タスク)","終了済"),"期間後")),"開始前")</f>
        <v>表示対象</v>
      </c>
    </row>
    <row r="375" spans="1:11" x14ac:dyDescent="0.4">
      <c r="A375">
        <f>Data1!E443</f>
        <v>1</v>
      </c>
      <c r="B375">
        <f>IFERROR(Data1!G443, "")</f>
        <v>4</v>
      </c>
      <c r="C375" t="str">
        <f>IFERROR(
IF(INDEX(Data2!B:B, MATCH(B375, Data2!D:D, 0))&lt;DATE(2023,9,19), "前",
 IF(INDEX(Data2!B:B, MATCH(B375, Data2!D:D, 0))=DATE(2023,9,19), "同日", "後")),"")</f>
        <v>同日</v>
      </c>
      <c r="D375">
        <f>IFERROR(
INDEX(Data2!C:C, MATCH(B375, Data2!D:D, 0)),"")</f>
        <v>1</v>
      </c>
      <c r="E375">
        <f>Data1!A443</f>
        <v>0</v>
      </c>
      <c r="F375" t="b">
        <f>Data1!B443</f>
        <v>1</v>
      </c>
      <c r="G375">
        <f>IF(Data1!C443&lt;DATE(2023,9,19), 1, IF(Data1!C443=DATE(2023,9,19), 0, -1))</f>
        <v>0</v>
      </c>
      <c r="H375">
        <f>IF(Data1!D443&lt;DATE(2023,9,19), -1, IF(Data1!D443=DATE(2023,9,19), 0, 1))</f>
        <v>0</v>
      </c>
      <c r="I375" t="b">
        <f>Data1!F443</f>
        <v>0</v>
      </c>
      <c r="K375" t="str">
        <f>IF(G375 &gt;= 0,
IF(AND(H375 &gt;= 0,E375&lt;&gt;2),
IF(OR(
AND(F375=TRUE,I375=TRUE,E375=0),
AND(F375=TRUE,I375=TRUE,E375=1,C375&lt;&gt;0),
AND(F375=FALSE,E375=1,AND(C375&lt;&gt;0,C375&lt;&gt;1)),
AND(F375=FALSE,E375=0)
),"表示対象","期間後"),
IF(E375=2,
IF(OR(AND(F375=TRUE,OR(C375="",D375&lt;&gt;0)),AND(F375=FALSE,OR(C375=-1,C375=""))),"表示対象(重タスク)","終了済"),"期間後")),"開始前")</f>
        <v>期間後</v>
      </c>
    </row>
    <row r="376" spans="1:11" x14ac:dyDescent="0.4">
      <c r="A376">
        <f>Data1!E460</f>
        <v>1</v>
      </c>
      <c r="B376">
        <f>IFERROR(Data1!G460, "")</f>
        <v>4</v>
      </c>
      <c r="C376" t="str">
        <f>IFERROR(
IF(INDEX(Data2!B:B, MATCH(B376, Data2!D:D, 0))&lt;DATE(2023,9,19), "前",
 IF(INDEX(Data2!B:B, MATCH(B376, Data2!D:D, 0))=DATE(2023,9,19), "同日", "後")),"")</f>
        <v>同日</v>
      </c>
      <c r="D376">
        <f>IFERROR(
INDEX(Data2!C:C, MATCH(B376, Data2!D:D, 0)),"")</f>
        <v>1</v>
      </c>
      <c r="E376">
        <f>Data1!A460</f>
        <v>0</v>
      </c>
      <c r="F376" t="b">
        <f>Data1!B460</f>
        <v>0</v>
      </c>
      <c r="G376">
        <f>IF(Data1!C460&lt;DATE(2023,9,19), 1, IF(Data1!C460=DATE(2023,9,19), 0, -1))</f>
        <v>0</v>
      </c>
      <c r="H376">
        <f>IF(Data1!D460&lt;DATE(2023,9,19), -1, IF(Data1!D460=DATE(2023,9,19), 0, 1))</f>
        <v>0</v>
      </c>
      <c r="I376" t="b">
        <f>Data1!F460</f>
        <v>1</v>
      </c>
      <c r="K376" t="str">
        <f>IF(G376 &gt;= 0,
IF(AND(H376 &gt;= 0,E376&lt;&gt;2),
IF(OR(
AND(F376=TRUE,I376=TRUE,E376=0),
AND(F376=TRUE,I376=TRUE,E376=1,C376&lt;&gt;0),
AND(F376=FALSE,E376=1,AND(C376&lt;&gt;0,C376&lt;&gt;1)),
AND(F376=FALSE,E376=0)
),"表示対象","期間後"),
IF(E376=2,
IF(OR(AND(F376=TRUE,OR(C376="",D376&lt;&gt;0)),AND(F376=FALSE,OR(C376=-1,C376=""))),"表示対象(重タスク)","終了済"),"期間後")),"開始前")</f>
        <v>表示対象</v>
      </c>
    </row>
    <row r="377" spans="1:11" x14ac:dyDescent="0.4">
      <c r="A377">
        <f>Data1!E461</f>
        <v>1</v>
      </c>
      <c r="B377">
        <f>IFERROR(Data1!G461, "")</f>
        <v>4</v>
      </c>
      <c r="C377" t="str">
        <f>IFERROR(
IF(INDEX(Data2!B:B, MATCH(B377, Data2!D:D, 0))&lt;DATE(2023,9,19), "前",
 IF(INDEX(Data2!B:B, MATCH(B377, Data2!D:D, 0))=DATE(2023,9,19), "同日", "後")),"")</f>
        <v>同日</v>
      </c>
      <c r="D377">
        <f>IFERROR(
INDEX(Data2!C:C, MATCH(B377, Data2!D:D, 0)),"")</f>
        <v>1</v>
      </c>
      <c r="E377">
        <f>Data1!A461</f>
        <v>0</v>
      </c>
      <c r="F377" t="b">
        <f>Data1!B461</f>
        <v>0</v>
      </c>
      <c r="G377">
        <f>IF(Data1!C461&lt;DATE(2023,9,19), 1, IF(Data1!C461=DATE(2023,9,19), 0, -1))</f>
        <v>0</v>
      </c>
      <c r="H377">
        <f>IF(Data1!D461&lt;DATE(2023,9,19), -1, IF(Data1!D461=DATE(2023,9,19), 0, 1))</f>
        <v>0</v>
      </c>
      <c r="I377" t="b">
        <f>Data1!F461</f>
        <v>0</v>
      </c>
      <c r="K377" t="str">
        <f>IF(G377 &gt;= 0,
IF(AND(H377 &gt;= 0,E377&lt;&gt;2),
IF(OR(
AND(F377=TRUE,I377=TRUE,E377=0),
AND(F377=TRUE,I377=TRUE,E377=1,C377&lt;&gt;0),
AND(F377=FALSE,E377=1,AND(C377&lt;&gt;0,C377&lt;&gt;1)),
AND(F377=FALSE,E377=0)
),"表示対象","期間後"),
IF(E377=2,
IF(OR(AND(F377=TRUE,OR(C377="",D377&lt;&gt;0)),AND(F377=FALSE,OR(C377=-1,C377=""))),"表示対象(重タスク)","終了済"),"期間後")),"開始前")</f>
        <v>表示対象</v>
      </c>
    </row>
    <row r="378" spans="1:11" x14ac:dyDescent="0.4">
      <c r="A378">
        <f>Data1!E478</f>
        <v>1</v>
      </c>
      <c r="B378">
        <f>IFERROR(Data1!G478, "")</f>
        <v>4</v>
      </c>
      <c r="C378" t="str">
        <f>IFERROR(
IF(INDEX(Data2!B:B, MATCH(B378, Data2!D:D, 0))&lt;DATE(2023,9,19), "前",
 IF(INDEX(Data2!B:B, MATCH(B378, Data2!D:D, 0))=DATE(2023,9,19), "同日", "後")),"")</f>
        <v>同日</v>
      </c>
      <c r="D378">
        <f>IFERROR(
INDEX(Data2!C:C, MATCH(B378, Data2!D:D, 0)),"")</f>
        <v>1</v>
      </c>
      <c r="E378">
        <f>Data1!A478</f>
        <v>1</v>
      </c>
      <c r="F378" t="b">
        <f>Data1!B478</f>
        <v>1</v>
      </c>
      <c r="G378">
        <f>IF(Data1!C478&lt;DATE(2023,9,19), 1, IF(Data1!C478=DATE(2023,9,19), 0, -1))</f>
        <v>0</v>
      </c>
      <c r="H378">
        <f>IF(Data1!D478&lt;DATE(2023,9,19), -1, IF(Data1!D478=DATE(2023,9,19), 0, 1))</f>
        <v>0</v>
      </c>
      <c r="I378" t="b">
        <f>Data1!F478</f>
        <v>1</v>
      </c>
      <c r="K378" t="str">
        <f>IF(G378 &gt;= 0,
IF(AND(H378 &gt;= 0,E378&lt;&gt;2),
IF(OR(
AND(F378=TRUE,I378=TRUE,E378=0),
AND(F378=TRUE,I378=TRUE,E378=1,C378&lt;&gt;0),
AND(F378=FALSE,E378=1,AND(C378&lt;&gt;0,C378&lt;&gt;1)),
AND(F378=FALSE,E378=0)
),"表示対象","期間後"),
IF(E378=2,
IF(OR(AND(F378=TRUE,OR(C378="",D378&lt;&gt;0)),AND(F378=FALSE,OR(C378=-1,C378=""))),"表示対象(重タスク)","終了済"),"期間後")),"開始前")</f>
        <v>表示対象</v>
      </c>
    </row>
    <row r="379" spans="1:11" x14ac:dyDescent="0.4">
      <c r="A379">
        <f>Data1!E479</f>
        <v>1</v>
      </c>
      <c r="B379">
        <f>IFERROR(Data1!G479, "")</f>
        <v>4</v>
      </c>
      <c r="C379" t="str">
        <f>IFERROR(
IF(INDEX(Data2!B:B, MATCH(B379, Data2!D:D, 0))&lt;DATE(2023,9,19), "前",
 IF(INDEX(Data2!B:B, MATCH(B379, Data2!D:D, 0))=DATE(2023,9,19), "同日", "後")),"")</f>
        <v>同日</v>
      </c>
      <c r="D379">
        <f>IFERROR(
INDEX(Data2!C:C, MATCH(B379, Data2!D:D, 0)),"")</f>
        <v>1</v>
      </c>
      <c r="E379">
        <f>Data1!A479</f>
        <v>1</v>
      </c>
      <c r="F379" t="b">
        <f>Data1!B479</f>
        <v>1</v>
      </c>
      <c r="G379">
        <f>IF(Data1!C479&lt;DATE(2023,9,19), 1, IF(Data1!C479=DATE(2023,9,19), 0, -1))</f>
        <v>0</v>
      </c>
      <c r="H379">
        <f>IF(Data1!D479&lt;DATE(2023,9,19), -1, IF(Data1!D479=DATE(2023,9,19), 0, 1))</f>
        <v>0</v>
      </c>
      <c r="I379" t="b">
        <f>Data1!F479</f>
        <v>0</v>
      </c>
      <c r="K379" t="str">
        <f>IF(G379 &gt;= 0,
IF(AND(H379 &gt;= 0,E379&lt;&gt;2),
IF(OR(
AND(F379=TRUE,I379=TRUE,E379=0),
AND(F379=TRUE,I379=TRUE,E379=1,C379&lt;&gt;0),
AND(F379=FALSE,E379=1,AND(C379&lt;&gt;0,C379&lt;&gt;1)),
AND(F379=FALSE,E379=0)
),"表示対象","期間後"),
IF(E379=2,
IF(OR(AND(F379=TRUE,OR(C379="",D379&lt;&gt;0)),AND(F379=FALSE,OR(C379=-1,C379=""))),"表示対象(重タスク)","終了済"),"期間後")),"開始前")</f>
        <v>期間後</v>
      </c>
    </row>
    <row r="380" spans="1:11" x14ac:dyDescent="0.4">
      <c r="A380">
        <f>Data1!E496</f>
        <v>1</v>
      </c>
      <c r="B380">
        <f>IFERROR(Data1!G496, "")</f>
        <v>4</v>
      </c>
      <c r="C380" t="str">
        <f>IFERROR(
IF(INDEX(Data2!B:B, MATCH(B380, Data2!D:D, 0))&lt;DATE(2023,9,19), "前",
 IF(INDEX(Data2!B:B, MATCH(B380, Data2!D:D, 0))=DATE(2023,9,19), "同日", "後")),"")</f>
        <v>同日</v>
      </c>
      <c r="D380">
        <f>IFERROR(
INDEX(Data2!C:C, MATCH(B380, Data2!D:D, 0)),"")</f>
        <v>1</v>
      </c>
      <c r="E380">
        <f>Data1!A496</f>
        <v>1</v>
      </c>
      <c r="F380" t="b">
        <f>Data1!B496</f>
        <v>0</v>
      </c>
      <c r="G380">
        <f>IF(Data1!C496&lt;DATE(2023,9,19), 1, IF(Data1!C496=DATE(2023,9,19), 0, -1))</f>
        <v>0</v>
      </c>
      <c r="H380">
        <f>IF(Data1!D496&lt;DATE(2023,9,19), -1, IF(Data1!D496=DATE(2023,9,19), 0, 1))</f>
        <v>0</v>
      </c>
      <c r="I380" t="b">
        <f>Data1!F496</f>
        <v>1</v>
      </c>
      <c r="K380" t="str">
        <f>IF(G380 &gt;= 0,
IF(AND(H380 &gt;= 0,E380&lt;&gt;2),
IF(OR(
AND(F380=TRUE,I380=TRUE,E380=0),
AND(F380=TRUE,I380=TRUE,E380=1,C380&lt;&gt;0),
AND(F380=FALSE,E380=1,AND(C380&lt;&gt;0,C380&lt;&gt;1)),
AND(F380=FALSE,E380=0)
),"表示対象","期間後"),
IF(E380=2,
IF(OR(AND(F380=TRUE,OR(C380="",D380&lt;&gt;0)),AND(F380=FALSE,OR(C380=-1,C380=""))),"表示対象(重タスク)","終了済"),"期間後")),"開始前")</f>
        <v>表示対象</v>
      </c>
    </row>
    <row r="381" spans="1:11" x14ac:dyDescent="0.4">
      <c r="A381">
        <f>Data1!E497</f>
        <v>1</v>
      </c>
      <c r="B381">
        <f>IFERROR(Data1!G497, "")</f>
        <v>4</v>
      </c>
      <c r="C381" t="str">
        <f>IFERROR(
IF(INDEX(Data2!B:B, MATCH(B381, Data2!D:D, 0))&lt;DATE(2023,9,19), "前",
 IF(INDEX(Data2!B:B, MATCH(B381, Data2!D:D, 0))=DATE(2023,9,19), "同日", "後")),"")</f>
        <v>同日</v>
      </c>
      <c r="D381">
        <f>IFERROR(
INDEX(Data2!C:C, MATCH(B381, Data2!D:D, 0)),"")</f>
        <v>1</v>
      </c>
      <c r="E381">
        <f>Data1!A497</f>
        <v>1</v>
      </c>
      <c r="F381" t="b">
        <f>Data1!B497</f>
        <v>0</v>
      </c>
      <c r="G381">
        <f>IF(Data1!C497&lt;DATE(2023,9,19), 1, IF(Data1!C497=DATE(2023,9,19), 0, -1))</f>
        <v>0</v>
      </c>
      <c r="H381">
        <f>IF(Data1!D497&lt;DATE(2023,9,19), -1, IF(Data1!D497=DATE(2023,9,19), 0, 1))</f>
        <v>0</v>
      </c>
      <c r="I381" t="b">
        <f>Data1!F497</f>
        <v>0</v>
      </c>
      <c r="K381" t="str">
        <f>IF(G381 &gt;= 0,
IF(AND(H381 &gt;= 0,E381&lt;&gt;2),
IF(OR(
AND(F381=TRUE,I381=TRUE,E381=0),
AND(F381=TRUE,I381=TRUE,E381=1,C381&lt;&gt;0),
AND(F381=FALSE,E381=1,AND(C381&lt;&gt;0,C381&lt;&gt;1)),
AND(F381=FALSE,E381=0)
),"表示対象","期間後"),
IF(E381=2,
IF(OR(AND(F381=TRUE,OR(C381="",D381&lt;&gt;0)),AND(F381=FALSE,OR(C381=-1,C381=""))),"表示対象(重タスク)","終了済"),"期間後")),"開始前")</f>
        <v>表示対象</v>
      </c>
    </row>
    <row r="382" spans="1:11" x14ac:dyDescent="0.4">
      <c r="A382">
        <f>Data1!E514</f>
        <v>1</v>
      </c>
      <c r="B382">
        <f>IFERROR(Data1!G514, "")</f>
        <v>4</v>
      </c>
      <c r="C382" t="str">
        <f>IFERROR(
IF(INDEX(Data2!B:B, MATCH(B382, Data2!D:D, 0))&lt;DATE(2023,9,19), "前",
 IF(INDEX(Data2!B:B, MATCH(B382, Data2!D:D, 0))=DATE(2023,9,19), "同日", "後")),"")</f>
        <v>同日</v>
      </c>
      <c r="D382">
        <f>IFERROR(
INDEX(Data2!C:C, MATCH(B382, Data2!D:D, 0)),"")</f>
        <v>1</v>
      </c>
      <c r="E382">
        <f>Data1!A514</f>
        <v>2</v>
      </c>
      <c r="F382" t="b">
        <f>Data1!B514</f>
        <v>1</v>
      </c>
      <c r="G382">
        <f>IF(Data1!C514&lt;DATE(2023,9,19), 1, IF(Data1!C514=DATE(2023,9,19), 0, -1))</f>
        <v>0</v>
      </c>
      <c r="H382">
        <f>IF(Data1!D514&lt;DATE(2023,9,19), -1, IF(Data1!D514=DATE(2023,9,19), 0, 1))</f>
        <v>0</v>
      </c>
      <c r="I382" t="b">
        <f>Data1!F514</f>
        <v>1</v>
      </c>
      <c r="K382" t="str">
        <f>IF(G382 &gt;= 0,
IF(AND(H382 &gt;= 0,E382&lt;&gt;2),
IF(OR(
AND(F382=TRUE,I382=TRUE,E382=0),
AND(F382=TRUE,I382=TRUE,E382=1,C382&lt;&gt;0),
AND(F382=FALSE,E382=1,AND(C382&lt;&gt;0,C382&lt;&gt;1)),
AND(F382=FALSE,E382=0)
),"表示対象","期間後"),
IF(E382=2,
IF(OR(AND(F382=TRUE,OR(C382="",D382&lt;&gt;0)),AND(F382=FALSE,OR(C382=-1,C382=""))),"表示対象(重タスク)","終了済"),"期間後")),"開始前")</f>
        <v>表示対象(重タスク)</v>
      </c>
    </row>
    <row r="383" spans="1:11" x14ac:dyDescent="0.4">
      <c r="A383">
        <f>Data1!E515</f>
        <v>1</v>
      </c>
      <c r="B383">
        <f>IFERROR(Data1!G515, "")</f>
        <v>4</v>
      </c>
      <c r="C383" t="str">
        <f>IFERROR(
IF(INDEX(Data2!B:B, MATCH(B383, Data2!D:D, 0))&lt;DATE(2023,9,19), "前",
 IF(INDEX(Data2!B:B, MATCH(B383, Data2!D:D, 0))=DATE(2023,9,19), "同日", "後")),"")</f>
        <v>同日</v>
      </c>
      <c r="D383">
        <f>IFERROR(
INDEX(Data2!C:C, MATCH(B383, Data2!D:D, 0)),"")</f>
        <v>1</v>
      </c>
      <c r="E383">
        <f>Data1!A515</f>
        <v>2</v>
      </c>
      <c r="F383" t="b">
        <f>Data1!B515</f>
        <v>1</v>
      </c>
      <c r="G383">
        <f>IF(Data1!C515&lt;DATE(2023,9,19), 1, IF(Data1!C515=DATE(2023,9,19), 0, -1))</f>
        <v>0</v>
      </c>
      <c r="H383">
        <f>IF(Data1!D515&lt;DATE(2023,9,19), -1, IF(Data1!D515=DATE(2023,9,19), 0, 1))</f>
        <v>0</v>
      </c>
      <c r="I383" t="b">
        <f>Data1!F515</f>
        <v>0</v>
      </c>
      <c r="K383" t="str">
        <f>IF(G383 &gt;= 0,
IF(AND(H383 &gt;= 0,E383&lt;&gt;2),
IF(OR(
AND(F383=TRUE,I383=TRUE,E383=0),
AND(F383=TRUE,I383=TRUE,E383=1,C383&lt;&gt;0),
AND(F383=FALSE,E383=1,AND(C383&lt;&gt;0,C383&lt;&gt;1)),
AND(F383=FALSE,E383=0)
),"表示対象","期間後"),
IF(E383=2,
IF(OR(AND(F383=TRUE,OR(C383="",D383&lt;&gt;0)),AND(F383=FALSE,OR(C383=-1,C383=""))),"表示対象(重タスク)","終了済"),"期間後")),"開始前")</f>
        <v>表示対象(重タスク)</v>
      </c>
    </row>
    <row r="384" spans="1:11" x14ac:dyDescent="0.4">
      <c r="A384">
        <f>Data1!E532</f>
        <v>1</v>
      </c>
      <c r="B384">
        <f>IFERROR(Data1!G532, "")</f>
        <v>4</v>
      </c>
      <c r="C384" t="str">
        <f>IFERROR(
IF(INDEX(Data2!B:B, MATCH(B384, Data2!D:D, 0))&lt;DATE(2023,9,19), "前",
 IF(INDEX(Data2!B:B, MATCH(B384, Data2!D:D, 0))=DATE(2023,9,19), "同日", "後")),"")</f>
        <v>同日</v>
      </c>
      <c r="D384">
        <f>IFERROR(
INDEX(Data2!C:C, MATCH(B384, Data2!D:D, 0)),"")</f>
        <v>1</v>
      </c>
      <c r="E384">
        <f>Data1!A532</f>
        <v>2</v>
      </c>
      <c r="F384" t="b">
        <f>Data1!B532</f>
        <v>0</v>
      </c>
      <c r="G384">
        <f>IF(Data1!C532&lt;DATE(2023,9,19), 1, IF(Data1!C532=DATE(2023,9,19), 0, -1))</f>
        <v>0</v>
      </c>
      <c r="H384">
        <f>IF(Data1!D532&lt;DATE(2023,9,19), -1, IF(Data1!D532=DATE(2023,9,19), 0, 1))</f>
        <v>0</v>
      </c>
      <c r="I384" t="b">
        <f>Data1!F532</f>
        <v>1</v>
      </c>
      <c r="K384" t="str">
        <f>IF(G384 &gt;= 0,
IF(AND(H384 &gt;= 0,E384&lt;&gt;2),
IF(OR(
AND(F384=TRUE,I384=TRUE,E384=0),
AND(F384=TRUE,I384=TRUE,E384=1,C384&lt;&gt;0),
AND(F384=FALSE,E384=1,AND(C384&lt;&gt;0,C384&lt;&gt;1)),
AND(F384=FALSE,E384=0)
),"表示対象","期間後"),
IF(E384=2,
IF(OR(AND(F384=TRUE,OR(C384="",D384&lt;&gt;0)),AND(F384=FALSE,OR(C384=-1,C384=""))),"表示対象(重タスク)","終了済"),"期間後")),"開始前")</f>
        <v>終了済</v>
      </c>
    </row>
    <row r="385" spans="1:11" x14ac:dyDescent="0.4">
      <c r="A385">
        <f>Data1!E533</f>
        <v>1</v>
      </c>
      <c r="B385">
        <f>IFERROR(Data1!G533, "")</f>
        <v>4</v>
      </c>
      <c r="C385" t="str">
        <f>IFERROR(
IF(INDEX(Data2!B:B, MATCH(B385, Data2!D:D, 0))&lt;DATE(2023,9,19), "前",
 IF(INDEX(Data2!B:B, MATCH(B385, Data2!D:D, 0))=DATE(2023,9,19), "同日", "後")),"")</f>
        <v>同日</v>
      </c>
      <c r="D385">
        <f>IFERROR(
INDEX(Data2!C:C, MATCH(B385, Data2!D:D, 0)),"")</f>
        <v>1</v>
      </c>
      <c r="E385">
        <f>Data1!A533</f>
        <v>2</v>
      </c>
      <c r="F385" t="b">
        <f>Data1!B533</f>
        <v>0</v>
      </c>
      <c r="G385">
        <f>IF(Data1!C533&lt;DATE(2023,9,19), 1, IF(Data1!C533=DATE(2023,9,19), 0, -1))</f>
        <v>0</v>
      </c>
      <c r="H385">
        <f>IF(Data1!D533&lt;DATE(2023,9,19), -1, IF(Data1!D533=DATE(2023,9,19), 0, 1))</f>
        <v>0</v>
      </c>
      <c r="I385" t="b">
        <f>Data1!F533</f>
        <v>0</v>
      </c>
      <c r="K385" t="str">
        <f>IF(G385 &gt;= 0,
IF(AND(H385 &gt;= 0,E385&lt;&gt;2),
IF(OR(
AND(F385=TRUE,I385=TRUE,E385=0),
AND(F385=TRUE,I385=TRUE,E385=1,C385&lt;&gt;0),
AND(F385=FALSE,E385=1,AND(C385&lt;&gt;0,C385&lt;&gt;1)),
AND(F385=FALSE,E385=0)
),"表示対象","期間後"),
IF(E385=2,
IF(OR(AND(F385=TRUE,OR(C385="",D385&lt;&gt;0)),AND(F385=FALSE,OR(C385=-1,C385=""))),"表示対象(重タスク)","終了済"),"期間後")),"開始前")</f>
        <v>終了済</v>
      </c>
    </row>
    <row r="386" spans="1:11" x14ac:dyDescent="0.4">
      <c r="A386">
        <f>Data1!E444</f>
        <v>1</v>
      </c>
      <c r="B386">
        <f>IFERROR(Data1!G444, "")</f>
        <v>4</v>
      </c>
      <c r="C386" t="str">
        <f>IFERROR(
IF(INDEX(Data2!B:B, MATCH(B386, Data2!D:D, 0))&lt;DATE(2023,9,19), "前",
 IF(INDEX(Data2!B:B, MATCH(B386, Data2!D:D, 0))=DATE(2023,9,19), "同日", "後")),"")</f>
        <v>同日</v>
      </c>
      <c r="D386">
        <f>IFERROR(
INDEX(Data2!C:C, MATCH(B386, Data2!D:D, 0)),"")</f>
        <v>1</v>
      </c>
      <c r="E386">
        <f>Data1!A444</f>
        <v>0</v>
      </c>
      <c r="F386" t="b">
        <f>Data1!B444</f>
        <v>1</v>
      </c>
      <c r="G386">
        <f>IF(Data1!C444&lt;DATE(2023,9,19), 1, IF(Data1!C444=DATE(2023,9,19), 0, -1))</f>
        <v>0</v>
      </c>
      <c r="H386">
        <f>IF(Data1!D444&lt;DATE(2023,9,19), -1, IF(Data1!D444=DATE(2023,9,19), 0, 1))</f>
        <v>1</v>
      </c>
      <c r="I386" t="b">
        <f>Data1!F444</f>
        <v>1</v>
      </c>
      <c r="K386" t="str">
        <f>IF(G386 &gt;= 0,
IF(AND(H386 &gt;= 0,E386&lt;&gt;2),
IF(OR(
AND(F386=TRUE,I386=TRUE,E386=0),
AND(F386=TRUE,I386=TRUE,E386=1,C386&lt;&gt;0),
AND(F386=FALSE,E386=1,AND(C386&lt;&gt;0,C386&lt;&gt;1)),
AND(F386=FALSE,E386=0)
),"表示対象","期間後"),
IF(E386=2,
IF(OR(AND(F386=TRUE,OR(C386="",D386&lt;&gt;0)),AND(F386=FALSE,OR(C386=-1,C386=""))),"表示対象(重タスク)","終了済"),"期間後")),"開始前")</f>
        <v>表示対象</v>
      </c>
    </row>
    <row r="387" spans="1:11" x14ac:dyDescent="0.4">
      <c r="A387">
        <f>Data1!E445</f>
        <v>1</v>
      </c>
      <c r="B387">
        <f>IFERROR(Data1!G445, "")</f>
        <v>4</v>
      </c>
      <c r="C387" t="str">
        <f>IFERROR(
IF(INDEX(Data2!B:B, MATCH(B387, Data2!D:D, 0))&lt;DATE(2023,9,19), "前",
 IF(INDEX(Data2!B:B, MATCH(B387, Data2!D:D, 0))=DATE(2023,9,19), "同日", "後")),"")</f>
        <v>同日</v>
      </c>
      <c r="D387">
        <f>IFERROR(
INDEX(Data2!C:C, MATCH(B387, Data2!D:D, 0)),"")</f>
        <v>1</v>
      </c>
      <c r="E387">
        <f>Data1!A445</f>
        <v>0</v>
      </c>
      <c r="F387" t="b">
        <f>Data1!B445</f>
        <v>1</v>
      </c>
      <c r="G387">
        <f>IF(Data1!C445&lt;DATE(2023,9,19), 1, IF(Data1!C445=DATE(2023,9,19), 0, -1))</f>
        <v>0</v>
      </c>
      <c r="H387">
        <f>IF(Data1!D445&lt;DATE(2023,9,19), -1, IF(Data1!D445=DATE(2023,9,19), 0, 1))</f>
        <v>1</v>
      </c>
      <c r="I387" t="b">
        <f>Data1!F445</f>
        <v>0</v>
      </c>
      <c r="K387" t="str">
        <f>IF(G387 &gt;= 0,
IF(AND(H387 &gt;= 0,E387&lt;&gt;2),
IF(OR(
AND(F387=TRUE,I387=TRUE,E387=0),
AND(F387=TRUE,I387=TRUE,E387=1,C387&lt;&gt;0),
AND(F387=FALSE,E387=1,AND(C387&lt;&gt;0,C387&lt;&gt;1)),
AND(F387=FALSE,E387=0)
),"表示対象","期間後"),
IF(E387=2,
IF(OR(AND(F387=TRUE,OR(C387="",D387&lt;&gt;0)),AND(F387=FALSE,OR(C387=-1,C387=""))),"表示対象(重タスク)","終了済"),"期間後")),"開始前")</f>
        <v>期間後</v>
      </c>
    </row>
    <row r="388" spans="1:11" x14ac:dyDescent="0.4">
      <c r="A388">
        <f>Data1!E462</f>
        <v>1</v>
      </c>
      <c r="B388">
        <f>IFERROR(Data1!G462, "")</f>
        <v>4</v>
      </c>
      <c r="C388" t="str">
        <f>IFERROR(
IF(INDEX(Data2!B:B, MATCH(B388, Data2!D:D, 0))&lt;DATE(2023,9,19), "前",
 IF(INDEX(Data2!B:B, MATCH(B388, Data2!D:D, 0))=DATE(2023,9,19), "同日", "後")),"")</f>
        <v>同日</v>
      </c>
      <c r="D388">
        <f>IFERROR(
INDEX(Data2!C:C, MATCH(B388, Data2!D:D, 0)),"")</f>
        <v>1</v>
      </c>
      <c r="E388">
        <f>Data1!A462</f>
        <v>0</v>
      </c>
      <c r="F388" t="b">
        <f>Data1!B462</f>
        <v>0</v>
      </c>
      <c r="G388">
        <f>IF(Data1!C462&lt;DATE(2023,9,19), 1, IF(Data1!C462=DATE(2023,9,19), 0, -1))</f>
        <v>0</v>
      </c>
      <c r="H388">
        <f>IF(Data1!D462&lt;DATE(2023,9,19), -1, IF(Data1!D462=DATE(2023,9,19), 0, 1))</f>
        <v>1</v>
      </c>
      <c r="I388" t="b">
        <f>Data1!F462</f>
        <v>1</v>
      </c>
      <c r="K388" t="str">
        <f>IF(G388 &gt;= 0,
IF(AND(H388 &gt;= 0,E388&lt;&gt;2),
IF(OR(
AND(F388=TRUE,I388=TRUE,E388=0),
AND(F388=TRUE,I388=TRUE,E388=1,C388&lt;&gt;0),
AND(F388=FALSE,E388=1,AND(C388&lt;&gt;0,C388&lt;&gt;1)),
AND(F388=FALSE,E388=0)
),"表示対象","期間後"),
IF(E388=2,
IF(OR(AND(F388=TRUE,OR(C388="",D388&lt;&gt;0)),AND(F388=FALSE,OR(C388=-1,C388=""))),"表示対象(重タスク)","終了済"),"期間後")),"開始前")</f>
        <v>表示対象</v>
      </c>
    </row>
    <row r="389" spans="1:11" x14ac:dyDescent="0.4">
      <c r="A389">
        <f>Data1!E463</f>
        <v>1</v>
      </c>
      <c r="B389">
        <f>IFERROR(Data1!G463, "")</f>
        <v>4</v>
      </c>
      <c r="C389" t="str">
        <f>IFERROR(
IF(INDEX(Data2!B:B, MATCH(B389, Data2!D:D, 0))&lt;DATE(2023,9,19), "前",
 IF(INDEX(Data2!B:B, MATCH(B389, Data2!D:D, 0))=DATE(2023,9,19), "同日", "後")),"")</f>
        <v>同日</v>
      </c>
      <c r="D389">
        <f>IFERROR(
INDEX(Data2!C:C, MATCH(B389, Data2!D:D, 0)),"")</f>
        <v>1</v>
      </c>
      <c r="E389">
        <f>Data1!A463</f>
        <v>0</v>
      </c>
      <c r="F389" t="b">
        <f>Data1!B463</f>
        <v>0</v>
      </c>
      <c r="G389">
        <f>IF(Data1!C463&lt;DATE(2023,9,19), 1, IF(Data1!C463=DATE(2023,9,19), 0, -1))</f>
        <v>0</v>
      </c>
      <c r="H389">
        <f>IF(Data1!D463&lt;DATE(2023,9,19), -1, IF(Data1!D463=DATE(2023,9,19), 0, 1))</f>
        <v>1</v>
      </c>
      <c r="I389" t="b">
        <f>Data1!F463</f>
        <v>0</v>
      </c>
      <c r="K389" t="str">
        <f>IF(G389 &gt;= 0,
IF(AND(H389 &gt;= 0,E389&lt;&gt;2),
IF(OR(
AND(F389=TRUE,I389=TRUE,E389=0),
AND(F389=TRUE,I389=TRUE,E389=1,C389&lt;&gt;0),
AND(F389=FALSE,E389=1,AND(C389&lt;&gt;0,C389&lt;&gt;1)),
AND(F389=FALSE,E389=0)
),"表示対象","期間後"),
IF(E389=2,
IF(OR(AND(F389=TRUE,OR(C389="",D389&lt;&gt;0)),AND(F389=FALSE,OR(C389=-1,C389=""))),"表示対象(重タスク)","終了済"),"期間後")),"開始前")</f>
        <v>表示対象</v>
      </c>
    </row>
    <row r="390" spans="1:11" x14ac:dyDescent="0.4">
      <c r="A390">
        <f>Data1!E480</f>
        <v>1</v>
      </c>
      <c r="B390">
        <f>IFERROR(Data1!G480, "")</f>
        <v>4</v>
      </c>
      <c r="C390" t="str">
        <f>IFERROR(
IF(INDEX(Data2!B:B, MATCH(B390, Data2!D:D, 0))&lt;DATE(2023,9,19), "前",
 IF(INDEX(Data2!B:B, MATCH(B390, Data2!D:D, 0))=DATE(2023,9,19), "同日", "後")),"")</f>
        <v>同日</v>
      </c>
      <c r="D390">
        <f>IFERROR(
INDEX(Data2!C:C, MATCH(B390, Data2!D:D, 0)),"")</f>
        <v>1</v>
      </c>
      <c r="E390">
        <f>Data1!A480</f>
        <v>1</v>
      </c>
      <c r="F390" t="b">
        <f>Data1!B480</f>
        <v>1</v>
      </c>
      <c r="G390">
        <f>IF(Data1!C480&lt;DATE(2023,9,19), 1, IF(Data1!C480=DATE(2023,9,19), 0, -1))</f>
        <v>0</v>
      </c>
      <c r="H390">
        <f>IF(Data1!D480&lt;DATE(2023,9,19), -1, IF(Data1!D480=DATE(2023,9,19), 0, 1))</f>
        <v>1</v>
      </c>
      <c r="I390" t="b">
        <f>Data1!F480</f>
        <v>1</v>
      </c>
      <c r="K390" t="str">
        <f>IF(G390 &gt;= 0,
IF(AND(H390 &gt;= 0,E390&lt;&gt;2),
IF(OR(
AND(F390=TRUE,I390=TRUE,E390=0),
AND(F390=TRUE,I390=TRUE,E390=1,C390&lt;&gt;0),
AND(F390=FALSE,E390=1,AND(C390&lt;&gt;0,C390&lt;&gt;1)),
AND(F390=FALSE,E390=0)
),"表示対象","期間後"),
IF(E390=2,
IF(OR(AND(F390=TRUE,OR(C390="",D390&lt;&gt;0)),AND(F390=FALSE,OR(C390=-1,C390=""))),"表示対象(重タスク)","終了済"),"期間後")),"開始前")</f>
        <v>表示対象</v>
      </c>
    </row>
    <row r="391" spans="1:11" x14ac:dyDescent="0.4">
      <c r="A391">
        <f>Data1!E481</f>
        <v>1</v>
      </c>
      <c r="B391">
        <f>IFERROR(Data1!G481, "")</f>
        <v>4</v>
      </c>
      <c r="C391" t="str">
        <f>IFERROR(
IF(INDEX(Data2!B:B, MATCH(B391, Data2!D:D, 0))&lt;DATE(2023,9,19), "前",
 IF(INDEX(Data2!B:B, MATCH(B391, Data2!D:D, 0))=DATE(2023,9,19), "同日", "後")),"")</f>
        <v>同日</v>
      </c>
      <c r="D391">
        <f>IFERROR(
INDEX(Data2!C:C, MATCH(B391, Data2!D:D, 0)),"")</f>
        <v>1</v>
      </c>
      <c r="E391">
        <f>Data1!A481</f>
        <v>1</v>
      </c>
      <c r="F391" t="b">
        <f>Data1!B481</f>
        <v>1</v>
      </c>
      <c r="G391">
        <f>IF(Data1!C481&lt;DATE(2023,9,19), 1, IF(Data1!C481=DATE(2023,9,19), 0, -1))</f>
        <v>0</v>
      </c>
      <c r="H391">
        <f>IF(Data1!D481&lt;DATE(2023,9,19), -1, IF(Data1!D481=DATE(2023,9,19), 0, 1))</f>
        <v>1</v>
      </c>
      <c r="I391" t="b">
        <f>Data1!F481</f>
        <v>0</v>
      </c>
      <c r="K391" t="str">
        <f>IF(G391 &gt;= 0,
IF(AND(H391 &gt;= 0,E391&lt;&gt;2),
IF(OR(
AND(F391=TRUE,I391=TRUE,E391=0),
AND(F391=TRUE,I391=TRUE,E391=1,C391&lt;&gt;0),
AND(F391=FALSE,E391=1,AND(C391&lt;&gt;0,C391&lt;&gt;1)),
AND(F391=FALSE,E391=0)
),"表示対象","期間後"),
IF(E391=2,
IF(OR(AND(F391=TRUE,OR(C391="",D391&lt;&gt;0)),AND(F391=FALSE,OR(C391=-1,C391=""))),"表示対象(重タスク)","終了済"),"期間後")),"開始前")</f>
        <v>期間後</v>
      </c>
    </row>
    <row r="392" spans="1:11" x14ac:dyDescent="0.4">
      <c r="A392">
        <f>Data1!E498</f>
        <v>1</v>
      </c>
      <c r="B392">
        <f>IFERROR(Data1!G498, "")</f>
        <v>4</v>
      </c>
      <c r="C392" t="str">
        <f>IFERROR(
IF(INDEX(Data2!B:B, MATCH(B392, Data2!D:D, 0))&lt;DATE(2023,9,19), "前",
 IF(INDEX(Data2!B:B, MATCH(B392, Data2!D:D, 0))=DATE(2023,9,19), "同日", "後")),"")</f>
        <v>同日</v>
      </c>
      <c r="D392">
        <f>IFERROR(
INDEX(Data2!C:C, MATCH(B392, Data2!D:D, 0)),"")</f>
        <v>1</v>
      </c>
      <c r="E392">
        <f>Data1!A498</f>
        <v>1</v>
      </c>
      <c r="F392" t="b">
        <f>Data1!B498</f>
        <v>0</v>
      </c>
      <c r="G392">
        <f>IF(Data1!C498&lt;DATE(2023,9,19), 1, IF(Data1!C498=DATE(2023,9,19), 0, -1))</f>
        <v>0</v>
      </c>
      <c r="H392">
        <f>IF(Data1!D498&lt;DATE(2023,9,19), -1, IF(Data1!D498=DATE(2023,9,19), 0, 1))</f>
        <v>1</v>
      </c>
      <c r="I392" t="b">
        <f>Data1!F498</f>
        <v>1</v>
      </c>
      <c r="K392" t="str">
        <f>IF(G392 &gt;= 0,
IF(AND(H392 &gt;= 0,E392&lt;&gt;2),
IF(OR(
AND(F392=TRUE,I392=TRUE,E392=0),
AND(F392=TRUE,I392=TRUE,E392=1,C392&lt;&gt;0),
AND(F392=FALSE,E392=1,AND(C392&lt;&gt;0,C392&lt;&gt;1)),
AND(F392=FALSE,E392=0)
),"表示対象","期間後"),
IF(E392=2,
IF(OR(AND(F392=TRUE,OR(C392="",D392&lt;&gt;0)),AND(F392=FALSE,OR(C392=-1,C392=""))),"表示対象(重タスク)","終了済"),"期間後")),"開始前")</f>
        <v>表示対象</v>
      </c>
    </row>
    <row r="393" spans="1:11" x14ac:dyDescent="0.4">
      <c r="A393">
        <f>Data1!E499</f>
        <v>1</v>
      </c>
      <c r="B393">
        <f>IFERROR(Data1!G499, "")</f>
        <v>4</v>
      </c>
      <c r="C393" t="str">
        <f>IFERROR(
IF(INDEX(Data2!B:B, MATCH(B393, Data2!D:D, 0))&lt;DATE(2023,9,19), "前",
 IF(INDEX(Data2!B:B, MATCH(B393, Data2!D:D, 0))=DATE(2023,9,19), "同日", "後")),"")</f>
        <v>同日</v>
      </c>
      <c r="D393">
        <f>IFERROR(
INDEX(Data2!C:C, MATCH(B393, Data2!D:D, 0)),"")</f>
        <v>1</v>
      </c>
      <c r="E393">
        <f>Data1!A499</f>
        <v>1</v>
      </c>
      <c r="F393" t="b">
        <f>Data1!B499</f>
        <v>0</v>
      </c>
      <c r="G393">
        <f>IF(Data1!C499&lt;DATE(2023,9,19), 1, IF(Data1!C499=DATE(2023,9,19), 0, -1))</f>
        <v>0</v>
      </c>
      <c r="H393">
        <f>IF(Data1!D499&lt;DATE(2023,9,19), -1, IF(Data1!D499=DATE(2023,9,19), 0, 1))</f>
        <v>1</v>
      </c>
      <c r="I393" t="b">
        <f>Data1!F499</f>
        <v>0</v>
      </c>
      <c r="K393" t="str">
        <f>IF(G393 &gt;= 0,
IF(AND(H393 &gt;= 0,E393&lt;&gt;2),
IF(OR(
AND(F393=TRUE,I393=TRUE,E393=0),
AND(F393=TRUE,I393=TRUE,E393=1,C393&lt;&gt;0),
AND(F393=FALSE,E393=1,AND(C393&lt;&gt;0,C393&lt;&gt;1)),
AND(F393=FALSE,E393=0)
),"表示対象","期間後"),
IF(E393=2,
IF(OR(AND(F393=TRUE,OR(C393="",D393&lt;&gt;0)),AND(F393=FALSE,OR(C393=-1,C393=""))),"表示対象(重タスク)","終了済"),"期間後")),"開始前")</f>
        <v>表示対象</v>
      </c>
    </row>
    <row r="394" spans="1:11" x14ac:dyDescent="0.4">
      <c r="A394">
        <f>Data1!E516</f>
        <v>1</v>
      </c>
      <c r="B394">
        <f>IFERROR(Data1!G516, "")</f>
        <v>4</v>
      </c>
      <c r="C394" t="str">
        <f>IFERROR(
IF(INDEX(Data2!B:B, MATCH(B394, Data2!D:D, 0))&lt;DATE(2023,9,19), "前",
 IF(INDEX(Data2!B:B, MATCH(B394, Data2!D:D, 0))=DATE(2023,9,19), "同日", "後")),"")</f>
        <v>同日</v>
      </c>
      <c r="D394">
        <f>IFERROR(
INDEX(Data2!C:C, MATCH(B394, Data2!D:D, 0)),"")</f>
        <v>1</v>
      </c>
      <c r="E394">
        <f>Data1!A516</f>
        <v>2</v>
      </c>
      <c r="F394" t="b">
        <f>Data1!B516</f>
        <v>1</v>
      </c>
      <c r="G394">
        <f>IF(Data1!C516&lt;DATE(2023,9,19), 1, IF(Data1!C516=DATE(2023,9,19), 0, -1))</f>
        <v>0</v>
      </c>
      <c r="H394">
        <f>IF(Data1!D516&lt;DATE(2023,9,19), -1, IF(Data1!D516=DATE(2023,9,19), 0, 1))</f>
        <v>1</v>
      </c>
      <c r="I394" t="b">
        <f>Data1!F516</f>
        <v>1</v>
      </c>
      <c r="K394" t="str">
        <f>IF(G394 &gt;= 0,
IF(AND(H394 &gt;= 0,E394&lt;&gt;2),
IF(OR(
AND(F394=TRUE,I394=TRUE,E394=0),
AND(F394=TRUE,I394=TRUE,E394=1,C394&lt;&gt;0),
AND(F394=FALSE,E394=1,AND(C394&lt;&gt;0,C394&lt;&gt;1)),
AND(F394=FALSE,E394=0)
),"表示対象","期間後"),
IF(E394=2,
IF(OR(AND(F394=TRUE,OR(C394="",D394&lt;&gt;0)),AND(F394=FALSE,OR(C394=-1,C394=""))),"表示対象(重タスク)","終了済"),"期間後")),"開始前")</f>
        <v>表示対象(重タスク)</v>
      </c>
    </row>
    <row r="395" spans="1:11" x14ac:dyDescent="0.4">
      <c r="A395">
        <f>Data1!E517</f>
        <v>1</v>
      </c>
      <c r="B395">
        <f>IFERROR(Data1!G517, "")</f>
        <v>4</v>
      </c>
      <c r="C395" t="str">
        <f>IFERROR(
IF(INDEX(Data2!B:B, MATCH(B395, Data2!D:D, 0))&lt;DATE(2023,9,19), "前",
 IF(INDEX(Data2!B:B, MATCH(B395, Data2!D:D, 0))=DATE(2023,9,19), "同日", "後")),"")</f>
        <v>同日</v>
      </c>
      <c r="D395">
        <f>IFERROR(
INDEX(Data2!C:C, MATCH(B395, Data2!D:D, 0)),"")</f>
        <v>1</v>
      </c>
      <c r="E395">
        <f>Data1!A517</f>
        <v>2</v>
      </c>
      <c r="F395" t="b">
        <f>Data1!B517</f>
        <v>1</v>
      </c>
      <c r="G395">
        <f>IF(Data1!C517&lt;DATE(2023,9,19), 1, IF(Data1!C517=DATE(2023,9,19), 0, -1))</f>
        <v>0</v>
      </c>
      <c r="H395">
        <f>IF(Data1!D517&lt;DATE(2023,9,19), -1, IF(Data1!D517=DATE(2023,9,19), 0, 1))</f>
        <v>1</v>
      </c>
      <c r="I395" t="b">
        <f>Data1!F517</f>
        <v>0</v>
      </c>
      <c r="K395" t="str">
        <f>IF(G395 &gt;= 0,
IF(AND(H395 &gt;= 0,E395&lt;&gt;2),
IF(OR(
AND(F395=TRUE,I395=TRUE,E395=0),
AND(F395=TRUE,I395=TRUE,E395=1,C395&lt;&gt;0),
AND(F395=FALSE,E395=1,AND(C395&lt;&gt;0,C395&lt;&gt;1)),
AND(F395=FALSE,E395=0)
),"表示対象","期間後"),
IF(E395=2,
IF(OR(AND(F395=TRUE,OR(C395="",D395&lt;&gt;0)),AND(F395=FALSE,OR(C395=-1,C395=""))),"表示対象(重タスク)","終了済"),"期間後")),"開始前")</f>
        <v>表示対象(重タスク)</v>
      </c>
    </row>
    <row r="396" spans="1:11" x14ac:dyDescent="0.4">
      <c r="A396">
        <f>Data1!E534</f>
        <v>1</v>
      </c>
      <c r="B396">
        <f>IFERROR(Data1!G534, "")</f>
        <v>4</v>
      </c>
      <c r="C396" t="str">
        <f>IFERROR(
IF(INDEX(Data2!B:B, MATCH(B396, Data2!D:D, 0))&lt;DATE(2023,9,19), "前",
 IF(INDEX(Data2!B:B, MATCH(B396, Data2!D:D, 0))=DATE(2023,9,19), "同日", "後")),"")</f>
        <v>同日</v>
      </c>
      <c r="D396">
        <f>IFERROR(
INDEX(Data2!C:C, MATCH(B396, Data2!D:D, 0)),"")</f>
        <v>1</v>
      </c>
      <c r="E396">
        <f>Data1!A534</f>
        <v>2</v>
      </c>
      <c r="F396" t="b">
        <f>Data1!B534</f>
        <v>0</v>
      </c>
      <c r="G396">
        <f>IF(Data1!C534&lt;DATE(2023,9,19), 1, IF(Data1!C534=DATE(2023,9,19), 0, -1))</f>
        <v>0</v>
      </c>
      <c r="H396">
        <f>IF(Data1!D534&lt;DATE(2023,9,19), -1, IF(Data1!D534=DATE(2023,9,19), 0, 1))</f>
        <v>1</v>
      </c>
      <c r="I396" t="b">
        <f>Data1!F534</f>
        <v>1</v>
      </c>
      <c r="K396" t="str">
        <f>IF(G396 &gt;= 0,
IF(AND(H396 &gt;= 0,E396&lt;&gt;2),
IF(OR(
AND(F396=TRUE,I396=TRUE,E396=0),
AND(F396=TRUE,I396=TRUE,E396=1,C396&lt;&gt;0),
AND(F396=FALSE,E396=1,AND(C396&lt;&gt;0,C396&lt;&gt;1)),
AND(F396=FALSE,E396=0)
),"表示対象","期間後"),
IF(E396=2,
IF(OR(AND(F396=TRUE,OR(C396="",D396&lt;&gt;0)),AND(F396=FALSE,OR(C396=-1,C396=""))),"表示対象(重タスク)","終了済"),"期間後")),"開始前")</f>
        <v>終了済</v>
      </c>
    </row>
    <row r="397" spans="1:11" x14ac:dyDescent="0.4">
      <c r="A397">
        <f>Data1!E535</f>
        <v>1</v>
      </c>
      <c r="B397">
        <f>IFERROR(Data1!G535, "")</f>
        <v>4</v>
      </c>
      <c r="C397" t="str">
        <f>IFERROR(
IF(INDEX(Data2!B:B, MATCH(B397, Data2!D:D, 0))&lt;DATE(2023,9,19), "前",
 IF(INDEX(Data2!B:B, MATCH(B397, Data2!D:D, 0))=DATE(2023,9,19), "同日", "後")),"")</f>
        <v>同日</v>
      </c>
      <c r="D397">
        <f>IFERROR(
INDEX(Data2!C:C, MATCH(B397, Data2!D:D, 0)),"")</f>
        <v>1</v>
      </c>
      <c r="E397">
        <f>Data1!A535</f>
        <v>2</v>
      </c>
      <c r="F397" t="b">
        <f>Data1!B535</f>
        <v>0</v>
      </c>
      <c r="G397">
        <f>IF(Data1!C535&lt;DATE(2023,9,19), 1, IF(Data1!C535=DATE(2023,9,19), 0, -1))</f>
        <v>0</v>
      </c>
      <c r="H397">
        <f>IF(Data1!D535&lt;DATE(2023,9,19), -1, IF(Data1!D535=DATE(2023,9,19), 0, 1))</f>
        <v>1</v>
      </c>
      <c r="I397" t="b">
        <f>Data1!F535</f>
        <v>0</v>
      </c>
      <c r="K397" t="str">
        <f>IF(G397 &gt;= 0,
IF(AND(H397 &gt;= 0,E397&lt;&gt;2),
IF(OR(
AND(F397=TRUE,I397=TRUE,E397=0),
AND(F397=TRUE,I397=TRUE,E397=1,C397&lt;&gt;0),
AND(F397=FALSE,E397=1,AND(C397&lt;&gt;0,C397&lt;&gt;1)),
AND(F397=FALSE,E397=0)
),"表示対象","期間後"),
IF(E397=2,
IF(OR(AND(F397=TRUE,OR(C397="",D397&lt;&gt;0)),AND(F397=FALSE,OR(C397=-1,C397=""))),"表示対象(重タスク)","終了済"),"期間後")),"開始前")</f>
        <v>終了済</v>
      </c>
    </row>
    <row r="398" spans="1:11" x14ac:dyDescent="0.4">
      <c r="A398">
        <f>Data1!E434</f>
        <v>1</v>
      </c>
      <c r="B398">
        <f>IFERROR(Data1!G434, "")</f>
        <v>4</v>
      </c>
      <c r="C398" t="str">
        <f>IFERROR(
IF(INDEX(Data2!B:B, MATCH(B398, Data2!D:D, 0))&lt;DATE(2023,9,19), "前",
 IF(INDEX(Data2!B:B, MATCH(B398, Data2!D:D, 0))=DATE(2023,9,19), "同日", "後")),"")</f>
        <v>同日</v>
      </c>
      <c r="D398">
        <f>IFERROR(
INDEX(Data2!C:C, MATCH(B398, Data2!D:D, 0)),"")</f>
        <v>1</v>
      </c>
      <c r="E398">
        <f>Data1!A434</f>
        <v>0</v>
      </c>
      <c r="F398" t="b">
        <f>Data1!B434</f>
        <v>1</v>
      </c>
      <c r="G398">
        <f>IF(Data1!C434&lt;DATE(2023,9,19), 1, IF(Data1!C434=DATE(2023,9,19), 0, -1))</f>
        <v>1</v>
      </c>
      <c r="H398">
        <f>IF(Data1!D434&lt;DATE(2023,9,19), -1, IF(Data1!D434=DATE(2023,9,19), 0, 1))</f>
        <v>-1</v>
      </c>
      <c r="I398" t="b">
        <f>Data1!F434</f>
        <v>1</v>
      </c>
      <c r="K398" t="str">
        <f>IF(G398 &gt;= 0,
IF(AND(H398 &gt;= 0,E398&lt;&gt;2),
IF(OR(
AND(F398=TRUE,I398=TRUE,E398=0),
AND(F398=TRUE,I398=TRUE,E398=1,C398&lt;&gt;0),
AND(F398=FALSE,E398=1,AND(C398&lt;&gt;0,C398&lt;&gt;1)),
AND(F398=FALSE,E398=0)
),"表示対象","期間後"),
IF(E398=2,
IF(OR(AND(F398=TRUE,OR(C398="",D398&lt;&gt;0)),AND(F398=FALSE,OR(C398=-1,C398=""))),"表示対象(重タスク)","終了済"),"期間後")),"開始前")</f>
        <v>期間後</v>
      </c>
    </row>
    <row r="399" spans="1:11" x14ac:dyDescent="0.4">
      <c r="A399">
        <f>Data1!E435</f>
        <v>1</v>
      </c>
      <c r="B399">
        <f>IFERROR(Data1!G435, "")</f>
        <v>4</v>
      </c>
      <c r="C399" t="str">
        <f>IFERROR(
IF(INDEX(Data2!B:B, MATCH(B399, Data2!D:D, 0))&lt;DATE(2023,9,19), "前",
 IF(INDEX(Data2!B:B, MATCH(B399, Data2!D:D, 0))=DATE(2023,9,19), "同日", "後")),"")</f>
        <v>同日</v>
      </c>
      <c r="D399">
        <f>IFERROR(
INDEX(Data2!C:C, MATCH(B399, Data2!D:D, 0)),"")</f>
        <v>1</v>
      </c>
      <c r="E399">
        <f>Data1!A435</f>
        <v>0</v>
      </c>
      <c r="F399" t="b">
        <f>Data1!B435</f>
        <v>1</v>
      </c>
      <c r="G399">
        <f>IF(Data1!C435&lt;DATE(2023,9,19), 1, IF(Data1!C435=DATE(2023,9,19), 0, -1))</f>
        <v>1</v>
      </c>
      <c r="H399">
        <f>IF(Data1!D435&lt;DATE(2023,9,19), -1, IF(Data1!D435=DATE(2023,9,19), 0, 1))</f>
        <v>-1</v>
      </c>
      <c r="I399" t="b">
        <f>Data1!F435</f>
        <v>0</v>
      </c>
      <c r="K399" t="str">
        <f>IF(G399 &gt;= 0,
IF(AND(H399 &gt;= 0,E399&lt;&gt;2),
IF(OR(
AND(F399=TRUE,I399=TRUE,E399=0),
AND(F399=TRUE,I399=TRUE,E399=1,C399&lt;&gt;0),
AND(F399=FALSE,E399=1,AND(C399&lt;&gt;0,C399&lt;&gt;1)),
AND(F399=FALSE,E399=0)
),"表示対象","期間後"),
IF(E399=2,
IF(OR(AND(F399=TRUE,OR(C399="",D399&lt;&gt;0)),AND(F399=FALSE,OR(C399=-1,C399=""))),"表示対象(重タスク)","終了済"),"期間後")),"開始前")</f>
        <v>期間後</v>
      </c>
    </row>
    <row r="400" spans="1:11" x14ac:dyDescent="0.4">
      <c r="A400">
        <f>Data1!E452</f>
        <v>1</v>
      </c>
      <c r="B400">
        <f>IFERROR(Data1!G452, "")</f>
        <v>4</v>
      </c>
      <c r="C400" t="str">
        <f>IFERROR(
IF(INDEX(Data2!B:B, MATCH(B400, Data2!D:D, 0))&lt;DATE(2023,9,19), "前",
 IF(INDEX(Data2!B:B, MATCH(B400, Data2!D:D, 0))=DATE(2023,9,19), "同日", "後")),"")</f>
        <v>同日</v>
      </c>
      <c r="D400">
        <f>IFERROR(
INDEX(Data2!C:C, MATCH(B400, Data2!D:D, 0)),"")</f>
        <v>1</v>
      </c>
      <c r="E400">
        <f>Data1!A452</f>
        <v>0</v>
      </c>
      <c r="F400" t="b">
        <f>Data1!B452</f>
        <v>0</v>
      </c>
      <c r="G400">
        <f>IF(Data1!C452&lt;DATE(2023,9,19), 1, IF(Data1!C452=DATE(2023,9,19), 0, -1))</f>
        <v>1</v>
      </c>
      <c r="H400">
        <f>IF(Data1!D452&lt;DATE(2023,9,19), -1, IF(Data1!D452=DATE(2023,9,19), 0, 1))</f>
        <v>-1</v>
      </c>
      <c r="I400" t="b">
        <f>Data1!F452</f>
        <v>1</v>
      </c>
      <c r="K400" t="str">
        <f>IF(G400 &gt;= 0,
IF(AND(H400 &gt;= 0,E400&lt;&gt;2),
IF(OR(
AND(F400=TRUE,I400=TRUE,E400=0),
AND(F400=TRUE,I400=TRUE,E400=1,C400&lt;&gt;0),
AND(F400=FALSE,E400=1,AND(C400&lt;&gt;0,C400&lt;&gt;1)),
AND(F400=FALSE,E400=0)
),"表示対象","期間後"),
IF(E400=2,
IF(OR(AND(F400=TRUE,OR(C400="",D400&lt;&gt;0)),AND(F400=FALSE,OR(C400=-1,C400=""))),"表示対象(重タスク)","終了済"),"期間後")),"開始前")</f>
        <v>期間後</v>
      </c>
    </row>
    <row r="401" spans="1:11" x14ac:dyDescent="0.4">
      <c r="A401">
        <f>Data1!E453</f>
        <v>1</v>
      </c>
      <c r="B401">
        <f>IFERROR(Data1!G453, "")</f>
        <v>4</v>
      </c>
      <c r="C401" t="str">
        <f>IFERROR(
IF(INDEX(Data2!B:B, MATCH(B401, Data2!D:D, 0))&lt;DATE(2023,9,19), "前",
 IF(INDEX(Data2!B:B, MATCH(B401, Data2!D:D, 0))=DATE(2023,9,19), "同日", "後")),"")</f>
        <v>同日</v>
      </c>
      <c r="D401">
        <f>IFERROR(
INDEX(Data2!C:C, MATCH(B401, Data2!D:D, 0)),"")</f>
        <v>1</v>
      </c>
      <c r="E401">
        <f>Data1!A453</f>
        <v>0</v>
      </c>
      <c r="F401" t="b">
        <f>Data1!B453</f>
        <v>0</v>
      </c>
      <c r="G401">
        <f>IF(Data1!C453&lt;DATE(2023,9,19), 1, IF(Data1!C453=DATE(2023,9,19), 0, -1))</f>
        <v>1</v>
      </c>
      <c r="H401">
        <f>IF(Data1!D453&lt;DATE(2023,9,19), -1, IF(Data1!D453=DATE(2023,9,19), 0, 1))</f>
        <v>-1</v>
      </c>
      <c r="I401" t="b">
        <f>Data1!F453</f>
        <v>0</v>
      </c>
      <c r="K401" t="str">
        <f>IF(G401 &gt;= 0,
IF(AND(H401 &gt;= 0,E401&lt;&gt;2),
IF(OR(
AND(F401=TRUE,I401=TRUE,E401=0),
AND(F401=TRUE,I401=TRUE,E401=1,C401&lt;&gt;0),
AND(F401=FALSE,E401=1,AND(C401&lt;&gt;0,C401&lt;&gt;1)),
AND(F401=FALSE,E401=0)
),"表示対象","期間後"),
IF(E401=2,
IF(OR(AND(F401=TRUE,OR(C401="",D401&lt;&gt;0)),AND(F401=FALSE,OR(C401=-1,C401=""))),"表示対象(重タスク)","終了済"),"期間後")),"開始前")</f>
        <v>期間後</v>
      </c>
    </row>
    <row r="402" spans="1:11" x14ac:dyDescent="0.4">
      <c r="A402">
        <f>Data1!E470</f>
        <v>1</v>
      </c>
      <c r="B402">
        <f>IFERROR(Data1!G470, "")</f>
        <v>4</v>
      </c>
      <c r="C402" t="str">
        <f>IFERROR(
IF(INDEX(Data2!B:B, MATCH(B402, Data2!D:D, 0))&lt;DATE(2023,9,19), "前",
 IF(INDEX(Data2!B:B, MATCH(B402, Data2!D:D, 0))=DATE(2023,9,19), "同日", "後")),"")</f>
        <v>同日</v>
      </c>
      <c r="D402">
        <f>IFERROR(
INDEX(Data2!C:C, MATCH(B402, Data2!D:D, 0)),"")</f>
        <v>1</v>
      </c>
      <c r="E402">
        <f>Data1!A470</f>
        <v>1</v>
      </c>
      <c r="F402" t="b">
        <f>Data1!B470</f>
        <v>1</v>
      </c>
      <c r="G402">
        <f>IF(Data1!C470&lt;DATE(2023,9,19), 1, IF(Data1!C470=DATE(2023,9,19), 0, -1))</f>
        <v>1</v>
      </c>
      <c r="H402">
        <f>IF(Data1!D470&lt;DATE(2023,9,19), -1, IF(Data1!D470=DATE(2023,9,19), 0, 1))</f>
        <v>-1</v>
      </c>
      <c r="I402" t="b">
        <f>Data1!F470</f>
        <v>1</v>
      </c>
      <c r="K402" t="str">
        <f>IF(G402 &gt;= 0,
IF(AND(H402 &gt;= 0,E402&lt;&gt;2),
IF(OR(
AND(F402=TRUE,I402=TRUE,E402=0),
AND(F402=TRUE,I402=TRUE,E402=1,C402&lt;&gt;0),
AND(F402=FALSE,E402=1,AND(C402&lt;&gt;0,C402&lt;&gt;1)),
AND(F402=FALSE,E402=0)
),"表示対象","期間後"),
IF(E402=2,
IF(OR(AND(F402=TRUE,OR(C402="",D402&lt;&gt;0)),AND(F402=FALSE,OR(C402=-1,C402=""))),"表示対象(重タスク)","終了済"),"期間後")),"開始前")</f>
        <v>期間後</v>
      </c>
    </row>
    <row r="403" spans="1:11" x14ac:dyDescent="0.4">
      <c r="A403">
        <f>Data1!E471</f>
        <v>1</v>
      </c>
      <c r="B403">
        <f>IFERROR(Data1!G471, "")</f>
        <v>4</v>
      </c>
      <c r="C403" t="str">
        <f>IFERROR(
IF(INDEX(Data2!B:B, MATCH(B403, Data2!D:D, 0))&lt;DATE(2023,9,19), "前",
 IF(INDEX(Data2!B:B, MATCH(B403, Data2!D:D, 0))=DATE(2023,9,19), "同日", "後")),"")</f>
        <v>同日</v>
      </c>
      <c r="D403">
        <f>IFERROR(
INDEX(Data2!C:C, MATCH(B403, Data2!D:D, 0)),"")</f>
        <v>1</v>
      </c>
      <c r="E403">
        <f>Data1!A471</f>
        <v>1</v>
      </c>
      <c r="F403" t="b">
        <f>Data1!B471</f>
        <v>1</v>
      </c>
      <c r="G403">
        <f>IF(Data1!C471&lt;DATE(2023,9,19), 1, IF(Data1!C471=DATE(2023,9,19), 0, -1))</f>
        <v>1</v>
      </c>
      <c r="H403">
        <f>IF(Data1!D471&lt;DATE(2023,9,19), -1, IF(Data1!D471=DATE(2023,9,19), 0, 1))</f>
        <v>-1</v>
      </c>
      <c r="I403" t="b">
        <f>Data1!F471</f>
        <v>0</v>
      </c>
      <c r="K403" t="str">
        <f>IF(G403 &gt;= 0,
IF(AND(H403 &gt;= 0,E403&lt;&gt;2),
IF(OR(
AND(F403=TRUE,I403=TRUE,E403=0),
AND(F403=TRUE,I403=TRUE,E403=1,C403&lt;&gt;0),
AND(F403=FALSE,E403=1,AND(C403&lt;&gt;0,C403&lt;&gt;1)),
AND(F403=FALSE,E403=0)
),"表示対象","期間後"),
IF(E403=2,
IF(OR(AND(F403=TRUE,OR(C403="",D403&lt;&gt;0)),AND(F403=FALSE,OR(C403=-1,C403=""))),"表示対象(重タスク)","終了済"),"期間後")),"開始前")</f>
        <v>期間後</v>
      </c>
    </row>
    <row r="404" spans="1:11" x14ac:dyDescent="0.4">
      <c r="A404">
        <f>Data1!E488</f>
        <v>1</v>
      </c>
      <c r="B404">
        <f>IFERROR(Data1!G488, "")</f>
        <v>4</v>
      </c>
      <c r="C404" t="str">
        <f>IFERROR(
IF(INDEX(Data2!B:B, MATCH(B404, Data2!D:D, 0))&lt;DATE(2023,9,19), "前",
 IF(INDEX(Data2!B:B, MATCH(B404, Data2!D:D, 0))=DATE(2023,9,19), "同日", "後")),"")</f>
        <v>同日</v>
      </c>
      <c r="D404">
        <f>IFERROR(
INDEX(Data2!C:C, MATCH(B404, Data2!D:D, 0)),"")</f>
        <v>1</v>
      </c>
      <c r="E404">
        <f>Data1!A488</f>
        <v>1</v>
      </c>
      <c r="F404" t="b">
        <f>Data1!B488</f>
        <v>0</v>
      </c>
      <c r="G404">
        <f>IF(Data1!C488&lt;DATE(2023,9,19), 1, IF(Data1!C488=DATE(2023,9,19), 0, -1))</f>
        <v>1</v>
      </c>
      <c r="H404">
        <f>IF(Data1!D488&lt;DATE(2023,9,19), -1, IF(Data1!D488=DATE(2023,9,19), 0, 1))</f>
        <v>-1</v>
      </c>
      <c r="I404" t="b">
        <f>Data1!F488</f>
        <v>1</v>
      </c>
      <c r="K404" t="str">
        <f>IF(G404 &gt;= 0,
IF(AND(H404 &gt;= 0,E404&lt;&gt;2),
IF(OR(
AND(F404=TRUE,I404=TRUE,E404=0),
AND(F404=TRUE,I404=TRUE,E404=1,C404&lt;&gt;0),
AND(F404=FALSE,E404=1,AND(C404&lt;&gt;0,C404&lt;&gt;1)),
AND(F404=FALSE,E404=0)
),"表示対象","期間後"),
IF(E404=2,
IF(OR(AND(F404=TRUE,OR(C404="",D404&lt;&gt;0)),AND(F404=FALSE,OR(C404=-1,C404=""))),"表示対象(重タスク)","終了済"),"期間後")),"開始前")</f>
        <v>期間後</v>
      </c>
    </row>
    <row r="405" spans="1:11" x14ac:dyDescent="0.4">
      <c r="A405">
        <f>Data1!E489</f>
        <v>1</v>
      </c>
      <c r="B405">
        <f>IFERROR(Data1!G489, "")</f>
        <v>4</v>
      </c>
      <c r="C405" t="str">
        <f>IFERROR(
IF(INDEX(Data2!B:B, MATCH(B405, Data2!D:D, 0))&lt;DATE(2023,9,19), "前",
 IF(INDEX(Data2!B:B, MATCH(B405, Data2!D:D, 0))=DATE(2023,9,19), "同日", "後")),"")</f>
        <v>同日</v>
      </c>
      <c r="D405">
        <f>IFERROR(
INDEX(Data2!C:C, MATCH(B405, Data2!D:D, 0)),"")</f>
        <v>1</v>
      </c>
      <c r="E405">
        <f>Data1!A489</f>
        <v>1</v>
      </c>
      <c r="F405" t="b">
        <f>Data1!B489</f>
        <v>0</v>
      </c>
      <c r="G405">
        <f>IF(Data1!C489&lt;DATE(2023,9,19), 1, IF(Data1!C489=DATE(2023,9,19), 0, -1))</f>
        <v>1</v>
      </c>
      <c r="H405">
        <f>IF(Data1!D489&lt;DATE(2023,9,19), -1, IF(Data1!D489=DATE(2023,9,19), 0, 1))</f>
        <v>-1</v>
      </c>
      <c r="I405" t="b">
        <f>Data1!F489</f>
        <v>0</v>
      </c>
      <c r="K405" t="str">
        <f>IF(G405 &gt;= 0,
IF(AND(H405 &gt;= 0,E405&lt;&gt;2),
IF(OR(
AND(F405=TRUE,I405=TRUE,E405=0),
AND(F405=TRUE,I405=TRUE,E405=1,C405&lt;&gt;0),
AND(F405=FALSE,E405=1,AND(C405&lt;&gt;0,C405&lt;&gt;1)),
AND(F405=FALSE,E405=0)
),"表示対象","期間後"),
IF(E405=2,
IF(OR(AND(F405=TRUE,OR(C405="",D405&lt;&gt;0)),AND(F405=FALSE,OR(C405=-1,C405=""))),"表示対象(重タスク)","終了済"),"期間後")),"開始前")</f>
        <v>期間後</v>
      </c>
    </row>
    <row r="406" spans="1:11" x14ac:dyDescent="0.4">
      <c r="A406">
        <f>Data1!E506</f>
        <v>1</v>
      </c>
      <c r="B406">
        <f>IFERROR(Data1!G506, "")</f>
        <v>4</v>
      </c>
      <c r="C406" t="str">
        <f>IFERROR(
IF(INDEX(Data2!B:B, MATCH(B406, Data2!D:D, 0))&lt;DATE(2023,9,19), "前",
 IF(INDEX(Data2!B:B, MATCH(B406, Data2!D:D, 0))=DATE(2023,9,19), "同日", "後")),"")</f>
        <v>同日</v>
      </c>
      <c r="D406">
        <f>IFERROR(
INDEX(Data2!C:C, MATCH(B406, Data2!D:D, 0)),"")</f>
        <v>1</v>
      </c>
      <c r="E406">
        <f>Data1!A506</f>
        <v>2</v>
      </c>
      <c r="F406" t="b">
        <f>Data1!B506</f>
        <v>1</v>
      </c>
      <c r="G406">
        <f>IF(Data1!C506&lt;DATE(2023,9,19), 1, IF(Data1!C506=DATE(2023,9,19), 0, -1))</f>
        <v>1</v>
      </c>
      <c r="H406">
        <f>IF(Data1!D506&lt;DATE(2023,9,19), -1, IF(Data1!D506=DATE(2023,9,19), 0, 1))</f>
        <v>-1</v>
      </c>
      <c r="I406" t="b">
        <f>Data1!F506</f>
        <v>1</v>
      </c>
      <c r="K406" t="str">
        <f>IF(G406 &gt;= 0,
IF(AND(H406 &gt;= 0,E406&lt;&gt;2),
IF(OR(
AND(F406=TRUE,I406=TRUE,E406=0),
AND(F406=TRUE,I406=TRUE,E406=1,C406&lt;&gt;0),
AND(F406=FALSE,E406=1,AND(C406&lt;&gt;0,C406&lt;&gt;1)),
AND(F406=FALSE,E406=0)
),"表示対象","期間後"),
IF(E406=2,
IF(OR(AND(F406=TRUE,OR(C406="",D406&lt;&gt;0)),AND(F406=FALSE,OR(C406=-1,C406=""))),"表示対象(重タスク)","終了済"),"期間後")),"開始前")</f>
        <v>表示対象(重タスク)</v>
      </c>
    </row>
    <row r="407" spans="1:11" x14ac:dyDescent="0.4">
      <c r="A407">
        <f>Data1!E507</f>
        <v>1</v>
      </c>
      <c r="B407">
        <f>IFERROR(Data1!G507, "")</f>
        <v>4</v>
      </c>
      <c r="C407" t="str">
        <f>IFERROR(
IF(INDEX(Data2!B:B, MATCH(B407, Data2!D:D, 0))&lt;DATE(2023,9,19), "前",
 IF(INDEX(Data2!B:B, MATCH(B407, Data2!D:D, 0))=DATE(2023,9,19), "同日", "後")),"")</f>
        <v>同日</v>
      </c>
      <c r="D407">
        <f>IFERROR(
INDEX(Data2!C:C, MATCH(B407, Data2!D:D, 0)),"")</f>
        <v>1</v>
      </c>
      <c r="E407">
        <f>Data1!A507</f>
        <v>2</v>
      </c>
      <c r="F407" t="b">
        <f>Data1!B507</f>
        <v>1</v>
      </c>
      <c r="G407">
        <f>IF(Data1!C507&lt;DATE(2023,9,19), 1, IF(Data1!C507=DATE(2023,9,19), 0, -1))</f>
        <v>1</v>
      </c>
      <c r="H407">
        <f>IF(Data1!D507&lt;DATE(2023,9,19), -1, IF(Data1!D507=DATE(2023,9,19), 0, 1))</f>
        <v>-1</v>
      </c>
      <c r="I407" t="b">
        <f>Data1!F507</f>
        <v>0</v>
      </c>
      <c r="K407" t="str">
        <f>IF(G407 &gt;= 0,
IF(AND(H407 &gt;= 0,E407&lt;&gt;2),
IF(OR(
AND(F407=TRUE,I407=TRUE,E407=0),
AND(F407=TRUE,I407=TRUE,E407=1,C407&lt;&gt;0),
AND(F407=FALSE,E407=1,AND(C407&lt;&gt;0,C407&lt;&gt;1)),
AND(F407=FALSE,E407=0)
),"表示対象","期間後"),
IF(E407=2,
IF(OR(AND(F407=TRUE,OR(C407="",D407&lt;&gt;0)),AND(F407=FALSE,OR(C407=-1,C407=""))),"表示対象(重タスク)","終了済"),"期間後")),"開始前")</f>
        <v>表示対象(重タスク)</v>
      </c>
    </row>
    <row r="408" spans="1:11" x14ac:dyDescent="0.4">
      <c r="A408">
        <f>Data1!E524</f>
        <v>1</v>
      </c>
      <c r="B408">
        <f>IFERROR(Data1!G524, "")</f>
        <v>4</v>
      </c>
      <c r="C408" t="str">
        <f>IFERROR(
IF(INDEX(Data2!B:B, MATCH(B408, Data2!D:D, 0))&lt;DATE(2023,9,19), "前",
 IF(INDEX(Data2!B:B, MATCH(B408, Data2!D:D, 0))=DATE(2023,9,19), "同日", "後")),"")</f>
        <v>同日</v>
      </c>
      <c r="D408">
        <f>IFERROR(
INDEX(Data2!C:C, MATCH(B408, Data2!D:D, 0)),"")</f>
        <v>1</v>
      </c>
      <c r="E408">
        <f>Data1!A524</f>
        <v>2</v>
      </c>
      <c r="F408" t="b">
        <f>Data1!B524</f>
        <v>0</v>
      </c>
      <c r="G408">
        <f>IF(Data1!C524&lt;DATE(2023,9,19), 1, IF(Data1!C524=DATE(2023,9,19), 0, -1))</f>
        <v>1</v>
      </c>
      <c r="H408">
        <f>IF(Data1!D524&lt;DATE(2023,9,19), -1, IF(Data1!D524=DATE(2023,9,19), 0, 1))</f>
        <v>-1</v>
      </c>
      <c r="I408" t="b">
        <f>Data1!F524</f>
        <v>1</v>
      </c>
      <c r="K408" t="str">
        <f>IF(G408 &gt;= 0,
IF(AND(H408 &gt;= 0,E408&lt;&gt;2),
IF(OR(
AND(F408=TRUE,I408=TRUE,E408=0),
AND(F408=TRUE,I408=TRUE,E408=1,C408&lt;&gt;0),
AND(F408=FALSE,E408=1,AND(C408&lt;&gt;0,C408&lt;&gt;1)),
AND(F408=FALSE,E408=0)
),"表示対象","期間後"),
IF(E408=2,
IF(OR(AND(F408=TRUE,OR(C408="",D408&lt;&gt;0)),AND(F408=FALSE,OR(C408=-1,C408=""))),"表示対象(重タスク)","終了済"),"期間後")),"開始前")</f>
        <v>終了済</v>
      </c>
    </row>
    <row r="409" spans="1:11" x14ac:dyDescent="0.4">
      <c r="A409">
        <f>Data1!E525</f>
        <v>1</v>
      </c>
      <c r="B409">
        <f>IFERROR(Data1!G525, "")</f>
        <v>4</v>
      </c>
      <c r="C409" t="str">
        <f>IFERROR(
IF(INDEX(Data2!B:B, MATCH(B409, Data2!D:D, 0))&lt;DATE(2023,9,19), "前",
 IF(INDEX(Data2!B:B, MATCH(B409, Data2!D:D, 0))=DATE(2023,9,19), "同日", "後")),"")</f>
        <v>同日</v>
      </c>
      <c r="D409">
        <f>IFERROR(
INDEX(Data2!C:C, MATCH(B409, Data2!D:D, 0)),"")</f>
        <v>1</v>
      </c>
      <c r="E409">
        <f>Data1!A525</f>
        <v>2</v>
      </c>
      <c r="F409" t="b">
        <f>Data1!B525</f>
        <v>0</v>
      </c>
      <c r="G409">
        <f>IF(Data1!C525&lt;DATE(2023,9,19), 1, IF(Data1!C525=DATE(2023,9,19), 0, -1))</f>
        <v>1</v>
      </c>
      <c r="H409">
        <f>IF(Data1!D525&lt;DATE(2023,9,19), -1, IF(Data1!D525=DATE(2023,9,19), 0, 1))</f>
        <v>-1</v>
      </c>
      <c r="I409" t="b">
        <f>Data1!F525</f>
        <v>0</v>
      </c>
      <c r="K409" t="str">
        <f>IF(G409 &gt;= 0,
IF(AND(H409 &gt;= 0,E409&lt;&gt;2),
IF(OR(
AND(F409=TRUE,I409=TRUE,E409=0),
AND(F409=TRUE,I409=TRUE,E409=1,C409&lt;&gt;0),
AND(F409=FALSE,E409=1,AND(C409&lt;&gt;0,C409&lt;&gt;1)),
AND(F409=FALSE,E409=0)
),"表示対象","期間後"),
IF(E409=2,
IF(OR(AND(F409=TRUE,OR(C409="",D409&lt;&gt;0)),AND(F409=FALSE,OR(C409=-1,C409=""))),"表示対象(重タスク)","終了済"),"期間後")),"開始前")</f>
        <v>終了済</v>
      </c>
    </row>
    <row r="410" spans="1:11" x14ac:dyDescent="0.4">
      <c r="A410">
        <f>Data1!E436</f>
        <v>1</v>
      </c>
      <c r="B410">
        <f>IFERROR(Data1!G436, "")</f>
        <v>4</v>
      </c>
      <c r="C410" t="str">
        <f>IFERROR(
IF(INDEX(Data2!B:B, MATCH(B410, Data2!D:D, 0))&lt;DATE(2023,9,19), "前",
 IF(INDEX(Data2!B:B, MATCH(B410, Data2!D:D, 0))=DATE(2023,9,19), "同日", "後")),"")</f>
        <v>同日</v>
      </c>
      <c r="D410">
        <f>IFERROR(
INDEX(Data2!C:C, MATCH(B410, Data2!D:D, 0)),"")</f>
        <v>1</v>
      </c>
      <c r="E410">
        <f>Data1!A436</f>
        <v>0</v>
      </c>
      <c r="F410" t="b">
        <f>Data1!B436</f>
        <v>1</v>
      </c>
      <c r="G410">
        <f>IF(Data1!C436&lt;DATE(2023,9,19), 1, IF(Data1!C436=DATE(2023,9,19), 0, -1))</f>
        <v>1</v>
      </c>
      <c r="H410">
        <f>IF(Data1!D436&lt;DATE(2023,9,19), -1, IF(Data1!D436=DATE(2023,9,19), 0, 1))</f>
        <v>0</v>
      </c>
      <c r="I410" t="b">
        <f>Data1!F436</f>
        <v>1</v>
      </c>
      <c r="K410" t="str">
        <f>IF(G410 &gt;= 0,
IF(AND(H410 &gt;= 0,E410&lt;&gt;2),
IF(OR(
AND(F410=TRUE,I410=TRUE,E410=0),
AND(F410=TRUE,I410=TRUE,E410=1,C410&lt;&gt;0),
AND(F410=FALSE,E410=1,AND(C410&lt;&gt;0,C410&lt;&gt;1)),
AND(F410=FALSE,E410=0)
),"表示対象","期間後"),
IF(E410=2,
IF(OR(AND(F410=TRUE,OR(C410="",D410&lt;&gt;0)),AND(F410=FALSE,OR(C410=-1,C410=""))),"表示対象(重タスク)","終了済"),"期間後")),"開始前")</f>
        <v>表示対象</v>
      </c>
    </row>
    <row r="411" spans="1:11" x14ac:dyDescent="0.4">
      <c r="A411">
        <f>Data1!E437</f>
        <v>1</v>
      </c>
      <c r="B411">
        <f>IFERROR(Data1!G437, "")</f>
        <v>4</v>
      </c>
      <c r="C411" t="str">
        <f>IFERROR(
IF(INDEX(Data2!B:B, MATCH(B411, Data2!D:D, 0))&lt;DATE(2023,9,19), "前",
 IF(INDEX(Data2!B:B, MATCH(B411, Data2!D:D, 0))=DATE(2023,9,19), "同日", "後")),"")</f>
        <v>同日</v>
      </c>
      <c r="D411">
        <f>IFERROR(
INDEX(Data2!C:C, MATCH(B411, Data2!D:D, 0)),"")</f>
        <v>1</v>
      </c>
      <c r="E411">
        <f>Data1!A437</f>
        <v>0</v>
      </c>
      <c r="F411" t="b">
        <f>Data1!B437</f>
        <v>1</v>
      </c>
      <c r="G411">
        <f>IF(Data1!C437&lt;DATE(2023,9,19), 1, IF(Data1!C437=DATE(2023,9,19), 0, -1))</f>
        <v>1</v>
      </c>
      <c r="H411">
        <f>IF(Data1!D437&lt;DATE(2023,9,19), -1, IF(Data1!D437=DATE(2023,9,19), 0, 1))</f>
        <v>0</v>
      </c>
      <c r="I411" t="b">
        <f>Data1!F437</f>
        <v>0</v>
      </c>
      <c r="K411" t="str">
        <f>IF(G411 &gt;= 0,
IF(AND(H411 &gt;= 0,E411&lt;&gt;2),
IF(OR(
AND(F411=TRUE,I411=TRUE,E411=0),
AND(F411=TRUE,I411=TRUE,E411=1,C411&lt;&gt;0),
AND(F411=FALSE,E411=1,AND(C411&lt;&gt;0,C411&lt;&gt;1)),
AND(F411=FALSE,E411=0)
),"表示対象","期間後"),
IF(E411=2,
IF(OR(AND(F411=TRUE,OR(C411="",D411&lt;&gt;0)),AND(F411=FALSE,OR(C411=-1,C411=""))),"表示対象(重タスク)","終了済"),"期間後")),"開始前")</f>
        <v>期間後</v>
      </c>
    </row>
    <row r="412" spans="1:11" x14ac:dyDescent="0.4">
      <c r="A412">
        <f>Data1!E454</f>
        <v>1</v>
      </c>
      <c r="B412">
        <f>IFERROR(Data1!G454, "")</f>
        <v>4</v>
      </c>
      <c r="C412" t="str">
        <f>IFERROR(
IF(INDEX(Data2!B:B, MATCH(B412, Data2!D:D, 0))&lt;DATE(2023,9,19), "前",
 IF(INDEX(Data2!B:B, MATCH(B412, Data2!D:D, 0))=DATE(2023,9,19), "同日", "後")),"")</f>
        <v>同日</v>
      </c>
      <c r="D412">
        <f>IFERROR(
INDEX(Data2!C:C, MATCH(B412, Data2!D:D, 0)),"")</f>
        <v>1</v>
      </c>
      <c r="E412">
        <f>Data1!A454</f>
        <v>0</v>
      </c>
      <c r="F412" t="b">
        <f>Data1!B454</f>
        <v>0</v>
      </c>
      <c r="G412">
        <f>IF(Data1!C454&lt;DATE(2023,9,19), 1, IF(Data1!C454=DATE(2023,9,19), 0, -1))</f>
        <v>1</v>
      </c>
      <c r="H412">
        <f>IF(Data1!D454&lt;DATE(2023,9,19), -1, IF(Data1!D454=DATE(2023,9,19), 0, 1))</f>
        <v>0</v>
      </c>
      <c r="I412" t="b">
        <f>Data1!F454</f>
        <v>1</v>
      </c>
      <c r="K412" t="str">
        <f>IF(G412 &gt;= 0,
IF(AND(H412 &gt;= 0,E412&lt;&gt;2),
IF(OR(
AND(F412=TRUE,I412=TRUE,E412=0),
AND(F412=TRUE,I412=TRUE,E412=1,C412&lt;&gt;0),
AND(F412=FALSE,E412=1,AND(C412&lt;&gt;0,C412&lt;&gt;1)),
AND(F412=FALSE,E412=0)
),"表示対象","期間後"),
IF(E412=2,
IF(OR(AND(F412=TRUE,OR(C412="",D412&lt;&gt;0)),AND(F412=FALSE,OR(C412=-1,C412=""))),"表示対象(重タスク)","終了済"),"期間後")),"開始前")</f>
        <v>表示対象</v>
      </c>
    </row>
    <row r="413" spans="1:11" x14ac:dyDescent="0.4">
      <c r="A413">
        <f>Data1!E455</f>
        <v>1</v>
      </c>
      <c r="B413">
        <f>IFERROR(Data1!G455, "")</f>
        <v>4</v>
      </c>
      <c r="C413" t="str">
        <f>IFERROR(
IF(INDEX(Data2!B:B, MATCH(B413, Data2!D:D, 0))&lt;DATE(2023,9,19), "前",
 IF(INDEX(Data2!B:B, MATCH(B413, Data2!D:D, 0))=DATE(2023,9,19), "同日", "後")),"")</f>
        <v>同日</v>
      </c>
      <c r="D413">
        <f>IFERROR(
INDEX(Data2!C:C, MATCH(B413, Data2!D:D, 0)),"")</f>
        <v>1</v>
      </c>
      <c r="E413">
        <f>Data1!A455</f>
        <v>0</v>
      </c>
      <c r="F413" t="b">
        <f>Data1!B455</f>
        <v>0</v>
      </c>
      <c r="G413">
        <f>IF(Data1!C455&lt;DATE(2023,9,19), 1, IF(Data1!C455=DATE(2023,9,19), 0, -1))</f>
        <v>1</v>
      </c>
      <c r="H413">
        <f>IF(Data1!D455&lt;DATE(2023,9,19), -1, IF(Data1!D455=DATE(2023,9,19), 0, 1))</f>
        <v>0</v>
      </c>
      <c r="I413" t="b">
        <f>Data1!F455</f>
        <v>0</v>
      </c>
      <c r="K413" t="str">
        <f>IF(G413 &gt;= 0,
IF(AND(H413 &gt;= 0,E413&lt;&gt;2),
IF(OR(
AND(F413=TRUE,I413=TRUE,E413=0),
AND(F413=TRUE,I413=TRUE,E413=1,C413&lt;&gt;0),
AND(F413=FALSE,E413=1,AND(C413&lt;&gt;0,C413&lt;&gt;1)),
AND(F413=FALSE,E413=0)
),"表示対象","期間後"),
IF(E413=2,
IF(OR(AND(F413=TRUE,OR(C413="",D413&lt;&gt;0)),AND(F413=FALSE,OR(C413=-1,C413=""))),"表示対象(重タスク)","終了済"),"期間後")),"開始前")</f>
        <v>表示対象</v>
      </c>
    </row>
    <row r="414" spans="1:11" x14ac:dyDescent="0.4">
      <c r="A414">
        <f>Data1!E472</f>
        <v>1</v>
      </c>
      <c r="B414">
        <f>IFERROR(Data1!G472, "")</f>
        <v>4</v>
      </c>
      <c r="C414" t="str">
        <f>IFERROR(
IF(INDEX(Data2!B:B, MATCH(B414, Data2!D:D, 0))&lt;DATE(2023,9,19), "前",
 IF(INDEX(Data2!B:B, MATCH(B414, Data2!D:D, 0))=DATE(2023,9,19), "同日", "後")),"")</f>
        <v>同日</v>
      </c>
      <c r="D414">
        <f>IFERROR(
INDEX(Data2!C:C, MATCH(B414, Data2!D:D, 0)),"")</f>
        <v>1</v>
      </c>
      <c r="E414">
        <f>Data1!A472</f>
        <v>1</v>
      </c>
      <c r="F414" t="b">
        <f>Data1!B472</f>
        <v>1</v>
      </c>
      <c r="G414">
        <f>IF(Data1!C472&lt;DATE(2023,9,19), 1, IF(Data1!C472=DATE(2023,9,19), 0, -1))</f>
        <v>1</v>
      </c>
      <c r="H414">
        <f>IF(Data1!D472&lt;DATE(2023,9,19), -1, IF(Data1!D472=DATE(2023,9,19), 0, 1))</f>
        <v>0</v>
      </c>
      <c r="I414" t="b">
        <f>Data1!F472</f>
        <v>1</v>
      </c>
      <c r="K414" t="str">
        <f>IF(G414 &gt;= 0,
IF(AND(H414 &gt;= 0,E414&lt;&gt;2),
IF(OR(
AND(F414=TRUE,I414=TRUE,E414=0),
AND(F414=TRUE,I414=TRUE,E414=1,C414&lt;&gt;0),
AND(F414=FALSE,E414=1,AND(C414&lt;&gt;0,C414&lt;&gt;1)),
AND(F414=FALSE,E414=0)
),"表示対象","期間後"),
IF(E414=2,
IF(OR(AND(F414=TRUE,OR(C414="",D414&lt;&gt;0)),AND(F414=FALSE,OR(C414=-1,C414=""))),"表示対象(重タスク)","終了済"),"期間後")),"開始前")</f>
        <v>表示対象</v>
      </c>
    </row>
    <row r="415" spans="1:11" x14ac:dyDescent="0.4">
      <c r="A415">
        <f>Data1!E473</f>
        <v>1</v>
      </c>
      <c r="B415">
        <f>IFERROR(Data1!G473, "")</f>
        <v>4</v>
      </c>
      <c r="C415" t="str">
        <f>IFERROR(
IF(INDEX(Data2!B:B, MATCH(B415, Data2!D:D, 0))&lt;DATE(2023,9,19), "前",
 IF(INDEX(Data2!B:B, MATCH(B415, Data2!D:D, 0))=DATE(2023,9,19), "同日", "後")),"")</f>
        <v>同日</v>
      </c>
      <c r="D415">
        <f>IFERROR(
INDEX(Data2!C:C, MATCH(B415, Data2!D:D, 0)),"")</f>
        <v>1</v>
      </c>
      <c r="E415">
        <f>Data1!A473</f>
        <v>1</v>
      </c>
      <c r="F415" t="b">
        <f>Data1!B473</f>
        <v>1</v>
      </c>
      <c r="G415">
        <f>IF(Data1!C473&lt;DATE(2023,9,19), 1, IF(Data1!C473=DATE(2023,9,19), 0, -1))</f>
        <v>1</v>
      </c>
      <c r="H415">
        <f>IF(Data1!D473&lt;DATE(2023,9,19), -1, IF(Data1!D473=DATE(2023,9,19), 0, 1))</f>
        <v>0</v>
      </c>
      <c r="I415" t="b">
        <f>Data1!F473</f>
        <v>0</v>
      </c>
      <c r="K415" t="str">
        <f>IF(G415 &gt;= 0,
IF(AND(H415 &gt;= 0,E415&lt;&gt;2),
IF(OR(
AND(F415=TRUE,I415=TRUE,E415=0),
AND(F415=TRUE,I415=TRUE,E415=1,C415&lt;&gt;0),
AND(F415=FALSE,E415=1,AND(C415&lt;&gt;0,C415&lt;&gt;1)),
AND(F415=FALSE,E415=0)
),"表示対象","期間後"),
IF(E415=2,
IF(OR(AND(F415=TRUE,OR(C415="",D415&lt;&gt;0)),AND(F415=FALSE,OR(C415=-1,C415=""))),"表示対象(重タスク)","終了済"),"期間後")),"開始前")</f>
        <v>期間後</v>
      </c>
    </row>
    <row r="416" spans="1:11" x14ac:dyDescent="0.4">
      <c r="A416">
        <f>Data1!E490</f>
        <v>1</v>
      </c>
      <c r="B416">
        <f>IFERROR(Data1!G490, "")</f>
        <v>4</v>
      </c>
      <c r="C416" t="str">
        <f>IFERROR(
IF(INDEX(Data2!B:B, MATCH(B416, Data2!D:D, 0))&lt;DATE(2023,9,19), "前",
 IF(INDEX(Data2!B:B, MATCH(B416, Data2!D:D, 0))=DATE(2023,9,19), "同日", "後")),"")</f>
        <v>同日</v>
      </c>
      <c r="D416">
        <f>IFERROR(
INDEX(Data2!C:C, MATCH(B416, Data2!D:D, 0)),"")</f>
        <v>1</v>
      </c>
      <c r="E416">
        <f>Data1!A490</f>
        <v>1</v>
      </c>
      <c r="F416" t="b">
        <f>Data1!B490</f>
        <v>0</v>
      </c>
      <c r="G416">
        <f>IF(Data1!C490&lt;DATE(2023,9,19), 1, IF(Data1!C490=DATE(2023,9,19), 0, -1))</f>
        <v>1</v>
      </c>
      <c r="H416">
        <f>IF(Data1!D490&lt;DATE(2023,9,19), -1, IF(Data1!D490=DATE(2023,9,19), 0, 1))</f>
        <v>0</v>
      </c>
      <c r="I416" t="b">
        <f>Data1!F490</f>
        <v>1</v>
      </c>
      <c r="K416" t="str">
        <f>IF(G416 &gt;= 0,
IF(AND(H416 &gt;= 0,E416&lt;&gt;2),
IF(OR(
AND(F416=TRUE,I416=TRUE,E416=0),
AND(F416=TRUE,I416=TRUE,E416=1,C416&lt;&gt;0),
AND(F416=FALSE,E416=1,AND(C416&lt;&gt;0,C416&lt;&gt;1)),
AND(F416=FALSE,E416=0)
),"表示対象","期間後"),
IF(E416=2,
IF(OR(AND(F416=TRUE,OR(C416="",D416&lt;&gt;0)),AND(F416=FALSE,OR(C416=-1,C416=""))),"表示対象(重タスク)","終了済"),"期間後")),"開始前")</f>
        <v>表示対象</v>
      </c>
    </row>
    <row r="417" spans="1:11" x14ac:dyDescent="0.4">
      <c r="A417">
        <f>Data1!E491</f>
        <v>1</v>
      </c>
      <c r="B417">
        <f>IFERROR(Data1!G491, "")</f>
        <v>4</v>
      </c>
      <c r="C417" t="str">
        <f>IFERROR(
IF(INDEX(Data2!B:B, MATCH(B417, Data2!D:D, 0))&lt;DATE(2023,9,19), "前",
 IF(INDEX(Data2!B:B, MATCH(B417, Data2!D:D, 0))=DATE(2023,9,19), "同日", "後")),"")</f>
        <v>同日</v>
      </c>
      <c r="D417">
        <f>IFERROR(
INDEX(Data2!C:C, MATCH(B417, Data2!D:D, 0)),"")</f>
        <v>1</v>
      </c>
      <c r="E417">
        <f>Data1!A491</f>
        <v>1</v>
      </c>
      <c r="F417" t="b">
        <f>Data1!B491</f>
        <v>0</v>
      </c>
      <c r="G417">
        <f>IF(Data1!C491&lt;DATE(2023,9,19), 1, IF(Data1!C491=DATE(2023,9,19), 0, -1))</f>
        <v>1</v>
      </c>
      <c r="H417">
        <f>IF(Data1!D491&lt;DATE(2023,9,19), -1, IF(Data1!D491=DATE(2023,9,19), 0, 1))</f>
        <v>0</v>
      </c>
      <c r="I417" t="b">
        <f>Data1!F491</f>
        <v>0</v>
      </c>
      <c r="K417" t="str">
        <f>IF(G417 &gt;= 0,
IF(AND(H417 &gt;= 0,E417&lt;&gt;2),
IF(OR(
AND(F417=TRUE,I417=TRUE,E417=0),
AND(F417=TRUE,I417=TRUE,E417=1,C417&lt;&gt;0),
AND(F417=FALSE,E417=1,AND(C417&lt;&gt;0,C417&lt;&gt;1)),
AND(F417=FALSE,E417=0)
),"表示対象","期間後"),
IF(E417=2,
IF(OR(AND(F417=TRUE,OR(C417="",D417&lt;&gt;0)),AND(F417=FALSE,OR(C417=-1,C417=""))),"表示対象(重タスク)","終了済"),"期間後")),"開始前")</f>
        <v>表示対象</v>
      </c>
    </row>
    <row r="418" spans="1:11" x14ac:dyDescent="0.4">
      <c r="A418">
        <f>Data1!E508</f>
        <v>1</v>
      </c>
      <c r="B418">
        <f>IFERROR(Data1!G508, "")</f>
        <v>4</v>
      </c>
      <c r="C418" t="str">
        <f>IFERROR(
IF(INDEX(Data2!B:B, MATCH(B418, Data2!D:D, 0))&lt;DATE(2023,9,19), "前",
 IF(INDEX(Data2!B:B, MATCH(B418, Data2!D:D, 0))=DATE(2023,9,19), "同日", "後")),"")</f>
        <v>同日</v>
      </c>
      <c r="D418">
        <f>IFERROR(
INDEX(Data2!C:C, MATCH(B418, Data2!D:D, 0)),"")</f>
        <v>1</v>
      </c>
      <c r="E418">
        <f>Data1!A508</f>
        <v>2</v>
      </c>
      <c r="F418" t="b">
        <f>Data1!B508</f>
        <v>1</v>
      </c>
      <c r="G418">
        <f>IF(Data1!C508&lt;DATE(2023,9,19), 1, IF(Data1!C508=DATE(2023,9,19), 0, -1))</f>
        <v>1</v>
      </c>
      <c r="H418">
        <f>IF(Data1!D508&lt;DATE(2023,9,19), -1, IF(Data1!D508=DATE(2023,9,19), 0, 1))</f>
        <v>0</v>
      </c>
      <c r="I418" t="b">
        <f>Data1!F508</f>
        <v>1</v>
      </c>
      <c r="K418" t="str">
        <f>IF(G418 &gt;= 0,
IF(AND(H418 &gt;= 0,E418&lt;&gt;2),
IF(OR(
AND(F418=TRUE,I418=TRUE,E418=0),
AND(F418=TRUE,I418=TRUE,E418=1,C418&lt;&gt;0),
AND(F418=FALSE,E418=1,AND(C418&lt;&gt;0,C418&lt;&gt;1)),
AND(F418=FALSE,E418=0)
),"表示対象","期間後"),
IF(E418=2,
IF(OR(AND(F418=TRUE,OR(C418="",D418&lt;&gt;0)),AND(F418=FALSE,OR(C418=-1,C418=""))),"表示対象(重タスク)","終了済"),"期間後")),"開始前")</f>
        <v>表示対象(重タスク)</v>
      </c>
    </row>
    <row r="419" spans="1:11" x14ac:dyDescent="0.4">
      <c r="A419">
        <f>Data1!E509</f>
        <v>1</v>
      </c>
      <c r="B419">
        <f>IFERROR(Data1!G509, "")</f>
        <v>4</v>
      </c>
      <c r="C419" t="str">
        <f>IFERROR(
IF(INDEX(Data2!B:B, MATCH(B419, Data2!D:D, 0))&lt;DATE(2023,9,19), "前",
 IF(INDEX(Data2!B:B, MATCH(B419, Data2!D:D, 0))=DATE(2023,9,19), "同日", "後")),"")</f>
        <v>同日</v>
      </c>
      <c r="D419">
        <f>IFERROR(
INDEX(Data2!C:C, MATCH(B419, Data2!D:D, 0)),"")</f>
        <v>1</v>
      </c>
      <c r="E419">
        <f>Data1!A509</f>
        <v>2</v>
      </c>
      <c r="F419" t="b">
        <f>Data1!B509</f>
        <v>1</v>
      </c>
      <c r="G419">
        <f>IF(Data1!C509&lt;DATE(2023,9,19), 1, IF(Data1!C509=DATE(2023,9,19), 0, -1))</f>
        <v>1</v>
      </c>
      <c r="H419">
        <f>IF(Data1!D509&lt;DATE(2023,9,19), -1, IF(Data1!D509=DATE(2023,9,19), 0, 1))</f>
        <v>0</v>
      </c>
      <c r="I419" t="b">
        <f>Data1!F509</f>
        <v>0</v>
      </c>
      <c r="K419" t="str">
        <f>IF(G419 &gt;= 0,
IF(AND(H419 &gt;= 0,E419&lt;&gt;2),
IF(OR(
AND(F419=TRUE,I419=TRUE,E419=0),
AND(F419=TRUE,I419=TRUE,E419=1,C419&lt;&gt;0),
AND(F419=FALSE,E419=1,AND(C419&lt;&gt;0,C419&lt;&gt;1)),
AND(F419=FALSE,E419=0)
),"表示対象","期間後"),
IF(E419=2,
IF(OR(AND(F419=TRUE,OR(C419="",D419&lt;&gt;0)),AND(F419=FALSE,OR(C419=-1,C419=""))),"表示対象(重タスク)","終了済"),"期間後")),"開始前")</f>
        <v>表示対象(重タスク)</v>
      </c>
    </row>
    <row r="420" spans="1:11" x14ac:dyDescent="0.4">
      <c r="A420">
        <f>Data1!E526</f>
        <v>1</v>
      </c>
      <c r="B420">
        <f>IFERROR(Data1!G526, "")</f>
        <v>4</v>
      </c>
      <c r="C420" t="str">
        <f>IFERROR(
IF(INDEX(Data2!B:B, MATCH(B420, Data2!D:D, 0))&lt;DATE(2023,9,19), "前",
 IF(INDEX(Data2!B:B, MATCH(B420, Data2!D:D, 0))=DATE(2023,9,19), "同日", "後")),"")</f>
        <v>同日</v>
      </c>
      <c r="D420">
        <f>IFERROR(
INDEX(Data2!C:C, MATCH(B420, Data2!D:D, 0)),"")</f>
        <v>1</v>
      </c>
      <c r="E420">
        <f>Data1!A526</f>
        <v>2</v>
      </c>
      <c r="F420" t="b">
        <f>Data1!B526</f>
        <v>0</v>
      </c>
      <c r="G420">
        <f>IF(Data1!C526&lt;DATE(2023,9,19), 1, IF(Data1!C526=DATE(2023,9,19), 0, -1))</f>
        <v>1</v>
      </c>
      <c r="H420">
        <f>IF(Data1!D526&lt;DATE(2023,9,19), -1, IF(Data1!D526=DATE(2023,9,19), 0, 1))</f>
        <v>0</v>
      </c>
      <c r="I420" t="b">
        <f>Data1!F526</f>
        <v>1</v>
      </c>
      <c r="K420" t="str">
        <f>IF(G420 &gt;= 0,
IF(AND(H420 &gt;= 0,E420&lt;&gt;2),
IF(OR(
AND(F420=TRUE,I420=TRUE,E420=0),
AND(F420=TRUE,I420=TRUE,E420=1,C420&lt;&gt;0),
AND(F420=FALSE,E420=1,AND(C420&lt;&gt;0,C420&lt;&gt;1)),
AND(F420=FALSE,E420=0)
),"表示対象","期間後"),
IF(E420=2,
IF(OR(AND(F420=TRUE,OR(C420="",D420&lt;&gt;0)),AND(F420=FALSE,OR(C420=-1,C420=""))),"表示対象(重タスク)","終了済"),"期間後")),"開始前")</f>
        <v>終了済</v>
      </c>
    </row>
    <row r="421" spans="1:11" x14ac:dyDescent="0.4">
      <c r="A421">
        <f>Data1!E527</f>
        <v>1</v>
      </c>
      <c r="B421">
        <f>IFERROR(Data1!G527, "")</f>
        <v>4</v>
      </c>
      <c r="C421" t="str">
        <f>IFERROR(
IF(INDEX(Data2!B:B, MATCH(B421, Data2!D:D, 0))&lt;DATE(2023,9,19), "前",
 IF(INDEX(Data2!B:B, MATCH(B421, Data2!D:D, 0))=DATE(2023,9,19), "同日", "後")),"")</f>
        <v>同日</v>
      </c>
      <c r="D421">
        <f>IFERROR(
INDEX(Data2!C:C, MATCH(B421, Data2!D:D, 0)),"")</f>
        <v>1</v>
      </c>
      <c r="E421">
        <f>Data1!A527</f>
        <v>2</v>
      </c>
      <c r="F421" t="b">
        <f>Data1!B527</f>
        <v>0</v>
      </c>
      <c r="G421">
        <f>IF(Data1!C527&lt;DATE(2023,9,19), 1, IF(Data1!C527=DATE(2023,9,19), 0, -1))</f>
        <v>1</v>
      </c>
      <c r="H421">
        <f>IF(Data1!D527&lt;DATE(2023,9,19), -1, IF(Data1!D527=DATE(2023,9,19), 0, 1))</f>
        <v>0</v>
      </c>
      <c r="I421" t="b">
        <f>Data1!F527</f>
        <v>0</v>
      </c>
      <c r="K421" t="str">
        <f>IF(G421 &gt;= 0,
IF(AND(H421 &gt;= 0,E421&lt;&gt;2),
IF(OR(
AND(F421=TRUE,I421=TRUE,E421=0),
AND(F421=TRUE,I421=TRUE,E421=1,C421&lt;&gt;0),
AND(F421=FALSE,E421=1,AND(C421&lt;&gt;0,C421&lt;&gt;1)),
AND(F421=FALSE,E421=0)
),"表示対象","期間後"),
IF(E421=2,
IF(OR(AND(F421=TRUE,OR(C421="",D421&lt;&gt;0)),AND(F421=FALSE,OR(C421=-1,C421=""))),"表示対象(重タスク)","終了済"),"期間後")),"開始前")</f>
        <v>終了済</v>
      </c>
    </row>
    <row r="422" spans="1:11" x14ac:dyDescent="0.4">
      <c r="A422">
        <f>Data1!E438</f>
        <v>1</v>
      </c>
      <c r="B422">
        <f>IFERROR(Data1!G438, "")</f>
        <v>4</v>
      </c>
      <c r="C422" t="str">
        <f>IFERROR(
IF(INDEX(Data2!B:B, MATCH(B422, Data2!D:D, 0))&lt;DATE(2023,9,19), "前",
 IF(INDEX(Data2!B:B, MATCH(B422, Data2!D:D, 0))=DATE(2023,9,19), "同日", "後")),"")</f>
        <v>同日</v>
      </c>
      <c r="D422">
        <f>IFERROR(
INDEX(Data2!C:C, MATCH(B422, Data2!D:D, 0)),"")</f>
        <v>1</v>
      </c>
      <c r="E422">
        <f>Data1!A438</f>
        <v>0</v>
      </c>
      <c r="F422" t="b">
        <f>Data1!B438</f>
        <v>1</v>
      </c>
      <c r="G422">
        <f>IF(Data1!C438&lt;DATE(2023,9,19), 1, IF(Data1!C438=DATE(2023,9,19), 0, -1))</f>
        <v>1</v>
      </c>
      <c r="H422">
        <f>IF(Data1!D438&lt;DATE(2023,9,19), -1, IF(Data1!D438=DATE(2023,9,19), 0, 1))</f>
        <v>1</v>
      </c>
      <c r="I422" t="b">
        <f>Data1!F438</f>
        <v>1</v>
      </c>
      <c r="K422" t="str">
        <f>IF(G422 &gt;= 0,
IF(AND(H422 &gt;= 0,E422&lt;&gt;2),
IF(OR(
AND(F422=TRUE,I422=TRUE,E422=0),
AND(F422=TRUE,I422=TRUE,E422=1,C422&lt;&gt;0),
AND(F422=FALSE,E422=1,AND(C422&lt;&gt;0,C422&lt;&gt;1)),
AND(F422=FALSE,E422=0)
),"表示対象","期間後"),
IF(E422=2,
IF(OR(AND(F422=TRUE,OR(C422="",D422&lt;&gt;0)),AND(F422=FALSE,OR(C422=-1,C422=""))),"表示対象(重タスク)","終了済"),"期間後")),"開始前")</f>
        <v>表示対象</v>
      </c>
    </row>
    <row r="423" spans="1:11" x14ac:dyDescent="0.4">
      <c r="A423">
        <f>Data1!E439</f>
        <v>1</v>
      </c>
      <c r="B423">
        <f>IFERROR(Data1!G439, "")</f>
        <v>4</v>
      </c>
      <c r="C423" t="str">
        <f>IFERROR(
IF(INDEX(Data2!B:B, MATCH(B423, Data2!D:D, 0))&lt;DATE(2023,9,19), "前",
 IF(INDEX(Data2!B:B, MATCH(B423, Data2!D:D, 0))=DATE(2023,9,19), "同日", "後")),"")</f>
        <v>同日</v>
      </c>
      <c r="D423">
        <f>IFERROR(
INDEX(Data2!C:C, MATCH(B423, Data2!D:D, 0)),"")</f>
        <v>1</v>
      </c>
      <c r="E423">
        <f>Data1!A439</f>
        <v>0</v>
      </c>
      <c r="F423" t="b">
        <f>Data1!B439</f>
        <v>1</v>
      </c>
      <c r="G423">
        <f>IF(Data1!C439&lt;DATE(2023,9,19), 1, IF(Data1!C439=DATE(2023,9,19), 0, -1))</f>
        <v>1</v>
      </c>
      <c r="H423">
        <f>IF(Data1!D439&lt;DATE(2023,9,19), -1, IF(Data1!D439=DATE(2023,9,19), 0, 1))</f>
        <v>1</v>
      </c>
      <c r="I423" t="b">
        <f>Data1!F439</f>
        <v>0</v>
      </c>
      <c r="K423" t="str">
        <f>IF(G423 &gt;= 0,
IF(AND(H423 &gt;= 0,E423&lt;&gt;2),
IF(OR(
AND(F423=TRUE,I423=TRUE,E423=0),
AND(F423=TRUE,I423=TRUE,E423=1,C423&lt;&gt;0),
AND(F423=FALSE,E423=1,AND(C423&lt;&gt;0,C423&lt;&gt;1)),
AND(F423=FALSE,E423=0)
),"表示対象","期間後"),
IF(E423=2,
IF(OR(AND(F423=TRUE,OR(C423="",D423&lt;&gt;0)),AND(F423=FALSE,OR(C423=-1,C423=""))),"表示対象(重タスク)","終了済"),"期間後")),"開始前")</f>
        <v>期間後</v>
      </c>
    </row>
    <row r="424" spans="1:11" x14ac:dyDescent="0.4">
      <c r="A424">
        <f>Data1!E456</f>
        <v>1</v>
      </c>
      <c r="B424">
        <f>IFERROR(Data1!G456, "")</f>
        <v>4</v>
      </c>
      <c r="C424" t="str">
        <f>IFERROR(
IF(INDEX(Data2!B:B, MATCH(B424, Data2!D:D, 0))&lt;DATE(2023,9,19), "前",
 IF(INDEX(Data2!B:B, MATCH(B424, Data2!D:D, 0))=DATE(2023,9,19), "同日", "後")),"")</f>
        <v>同日</v>
      </c>
      <c r="D424">
        <f>IFERROR(
INDEX(Data2!C:C, MATCH(B424, Data2!D:D, 0)),"")</f>
        <v>1</v>
      </c>
      <c r="E424">
        <f>Data1!A456</f>
        <v>0</v>
      </c>
      <c r="F424" t="b">
        <f>Data1!B456</f>
        <v>0</v>
      </c>
      <c r="G424">
        <f>IF(Data1!C456&lt;DATE(2023,9,19), 1, IF(Data1!C456=DATE(2023,9,19), 0, -1))</f>
        <v>1</v>
      </c>
      <c r="H424">
        <f>IF(Data1!D456&lt;DATE(2023,9,19), -1, IF(Data1!D456=DATE(2023,9,19), 0, 1))</f>
        <v>1</v>
      </c>
      <c r="I424" t="b">
        <f>Data1!F456</f>
        <v>1</v>
      </c>
      <c r="K424" t="str">
        <f>IF(G424 &gt;= 0,
IF(AND(H424 &gt;= 0,E424&lt;&gt;2),
IF(OR(
AND(F424=TRUE,I424=TRUE,E424=0),
AND(F424=TRUE,I424=TRUE,E424=1,C424&lt;&gt;0),
AND(F424=FALSE,E424=1,AND(C424&lt;&gt;0,C424&lt;&gt;1)),
AND(F424=FALSE,E424=0)
),"表示対象","期間後"),
IF(E424=2,
IF(OR(AND(F424=TRUE,OR(C424="",D424&lt;&gt;0)),AND(F424=FALSE,OR(C424=-1,C424=""))),"表示対象(重タスク)","終了済"),"期間後")),"開始前")</f>
        <v>表示対象</v>
      </c>
    </row>
    <row r="425" spans="1:11" x14ac:dyDescent="0.4">
      <c r="A425">
        <f>Data1!E457</f>
        <v>1</v>
      </c>
      <c r="B425">
        <f>IFERROR(Data1!G457, "")</f>
        <v>4</v>
      </c>
      <c r="C425" t="str">
        <f>IFERROR(
IF(INDEX(Data2!B:B, MATCH(B425, Data2!D:D, 0))&lt;DATE(2023,9,19), "前",
 IF(INDEX(Data2!B:B, MATCH(B425, Data2!D:D, 0))=DATE(2023,9,19), "同日", "後")),"")</f>
        <v>同日</v>
      </c>
      <c r="D425">
        <f>IFERROR(
INDEX(Data2!C:C, MATCH(B425, Data2!D:D, 0)),"")</f>
        <v>1</v>
      </c>
      <c r="E425">
        <f>Data1!A457</f>
        <v>0</v>
      </c>
      <c r="F425" t="b">
        <f>Data1!B457</f>
        <v>0</v>
      </c>
      <c r="G425">
        <f>IF(Data1!C457&lt;DATE(2023,9,19), 1, IF(Data1!C457=DATE(2023,9,19), 0, -1))</f>
        <v>1</v>
      </c>
      <c r="H425">
        <f>IF(Data1!D457&lt;DATE(2023,9,19), -1, IF(Data1!D457=DATE(2023,9,19), 0, 1))</f>
        <v>1</v>
      </c>
      <c r="I425" t="b">
        <f>Data1!F457</f>
        <v>0</v>
      </c>
      <c r="K425" t="str">
        <f>IF(G425 &gt;= 0,
IF(AND(H425 &gt;= 0,E425&lt;&gt;2),
IF(OR(
AND(F425=TRUE,I425=TRUE,E425=0),
AND(F425=TRUE,I425=TRUE,E425=1,C425&lt;&gt;0),
AND(F425=FALSE,E425=1,AND(C425&lt;&gt;0,C425&lt;&gt;1)),
AND(F425=FALSE,E425=0)
),"表示対象","期間後"),
IF(E425=2,
IF(OR(AND(F425=TRUE,OR(C425="",D425&lt;&gt;0)),AND(F425=FALSE,OR(C425=-1,C425=""))),"表示対象(重タスク)","終了済"),"期間後")),"開始前")</f>
        <v>表示対象</v>
      </c>
    </row>
    <row r="426" spans="1:11" x14ac:dyDescent="0.4">
      <c r="A426">
        <f>Data1!E474</f>
        <v>1</v>
      </c>
      <c r="B426">
        <f>IFERROR(Data1!G474, "")</f>
        <v>4</v>
      </c>
      <c r="C426" t="str">
        <f>IFERROR(
IF(INDEX(Data2!B:B, MATCH(B426, Data2!D:D, 0))&lt;DATE(2023,9,19), "前",
 IF(INDEX(Data2!B:B, MATCH(B426, Data2!D:D, 0))=DATE(2023,9,19), "同日", "後")),"")</f>
        <v>同日</v>
      </c>
      <c r="D426">
        <f>IFERROR(
INDEX(Data2!C:C, MATCH(B426, Data2!D:D, 0)),"")</f>
        <v>1</v>
      </c>
      <c r="E426">
        <f>Data1!A474</f>
        <v>1</v>
      </c>
      <c r="F426" t="b">
        <f>Data1!B474</f>
        <v>1</v>
      </c>
      <c r="G426">
        <f>IF(Data1!C474&lt;DATE(2023,9,19), 1, IF(Data1!C474=DATE(2023,9,19), 0, -1))</f>
        <v>1</v>
      </c>
      <c r="H426">
        <f>IF(Data1!D474&lt;DATE(2023,9,19), -1, IF(Data1!D474=DATE(2023,9,19), 0, 1))</f>
        <v>1</v>
      </c>
      <c r="I426" t="b">
        <f>Data1!F474</f>
        <v>1</v>
      </c>
      <c r="K426" t="str">
        <f>IF(G426 &gt;= 0,
IF(AND(H426 &gt;= 0,E426&lt;&gt;2),
IF(OR(
AND(F426=TRUE,I426=TRUE,E426=0),
AND(F426=TRUE,I426=TRUE,E426=1,C426&lt;&gt;0),
AND(F426=FALSE,E426=1,AND(C426&lt;&gt;0,C426&lt;&gt;1)),
AND(F426=FALSE,E426=0)
),"表示対象","期間後"),
IF(E426=2,
IF(OR(AND(F426=TRUE,OR(C426="",D426&lt;&gt;0)),AND(F426=FALSE,OR(C426=-1,C426=""))),"表示対象(重タスク)","終了済"),"期間後")),"開始前")</f>
        <v>表示対象</v>
      </c>
    </row>
    <row r="427" spans="1:11" x14ac:dyDescent="0.4">
      <c r="A427">
        <f>Data1!E475</f>
        <v>1</v>
      </c>
      <c r="B427">
        <f>IFERROR(Data1!G475, "")</f>
        <v>4</v>
      </c>
      <c r="C427" t="str">
        <f>IFERROR(
IF(INDEX(Data2!B:B, MATCH(B427, Data2!D:D, 0))&lt;DATE(2023,9,19), "前",
 IF(INDEX(Data2!B:B, MATCH(B427, Data2!D:D, 0))=DATE(2023,9,19), "同日", "後")),"")</f>
        <v>同日</v>
      </c>
      <c r="D427">
        <f>IFERROR(
INDEX(Data2!C:C, MATCH(B427, Data2!D:D, 0)),"")</f>
        <v>1</v>
      </c>
      <c r="E427">
        <f>Data1!A475</f>
        <v>1</v>
      </c>
      <c r="F427" t="b">
        <f>Data1!B475</f>
        <v>1</v>
      </c>
      <c r="G427">
        <f>IF(Data1!C475&lt;DATE(2023,9,19), 1, IF(Data1!C475=DATE(2023,9,19), 0, -1))</f>
        <v>1</v>
      </c>
      <c r="H427">
        <f>IF(Data1!D475&lt;DATE(2023,9,19), -1, IF(Data1!D475=DATE(2023,9,19), 0, 1))</f>
        <v>1</v>
      </c>
      <c r="I427" t="b">
        <f>Data1!F475</f>
        <v>0</v>
      </c>
      <c r="K427" t="str">
        <f>IF(G427 &gt;= 0,
IF(AND(H427 &gt;= 0,E427&lt;&gt;2),
IF(OR(
AND(F427=TRUE,I427=TRUE,E427=0),
AND(F427=TRUE,I427=TRUE,E427=1,C427&lt;&gt;0),
AND(F427=FALSE,E427=1,AND(C427&lt;&gt;0,C427&lt;&gt;1)),
AND(F427=FALSE,E427=0)
),"表示対象","期間後"),
IF(E427=2,
IF(OR(AND(F427=TRUE,OR(C427="",D427&lt;&gt;0)),AND(F427=FALSE,OR(C427=-1,C427=""))),"表示対象(重タスク)","終了済"),"期間後")),"開始前")</f>
        <v>期間後</v>
      </c>
    </row>
    <row r="428" spans="1:11" x14ac:dyDescent="0.4">
      <c r="A428">
        <f>Data1!E492</f>
        <v>1</v>
      </c>
      <c r="B428">
        <f>IFERROR(Data1!G492, "")</f>
        <v>4</v>
      </c>
      <c r="C428" t="str">
        <f>IFERROR(
IF(INDEX(Data2!B:B, MATCH(B428, Data2!D:D, 0))&lt;DATE(2023,9,19), "前",
 IF(INDEX(Data2!B:B, MATCH(B428, Data2!D:D, 0))=DATE(2023,9,19), "同日", "後")),"")</f>
        <v>同日</v>
      </c>
      <c r="D428">
        <f>IFERROR(
INDEX(Data2!C:C, MATCH(B428, Data2!D:D, 0)),"")</f>
        <v>1</v>
      </c>
      <c r="E428">
        <f>Data1!A492</f>
        <v>1</v>
      </c>
      <c r="F428" t="b">
        <f>Data1!B492</f>
        <v>0</v>
      </c>
      <c r="G428">
        <f>IF(Data1!C492&lt;DATE(2023,9,19), 1, IF(Data1!C492=DATE(2023,9,19), 0, -1))</f>
        <v>1</v>
      </c>
      <c r="H428">
        <f>IF(Data1!D492&lt;DATE(2023,9,19), -1, IF(Data1!D492=DATE(2023,9,19), 0, 1))</f>
        <v>1</v>
      </c>
      <c r="I428" t="b">
        <f>Data1!F492</f>
        <v>1</v>
      </c>
      <c r="K428" t="str">
        <f>IF(G428 &gt;= 0,
IF(AND(H428 &gt;= 0,E428&lt;&gt;2),
IF(OR(
AND(F428=TRUE,I428=TRUE,E428=0),
AND(F428=TRUE,I428=TRUE,E428=1,C428&lt;&gt;0),
AND(F428=FALSE,E428=1,AND(C428&lt;&gt;0,C428&lt;&gt;1)),
AND(F428=FALSE,E428=0)
),"表示対象","期間後"),
IF(E428=2,
IF(OR(AND(F428=TRUE,OR(C428="",D428&lt;&gt;0)),AND(F428=FALSE,OR(C428=-1,C428=""))),"表示対象(重タスク)","終了済"),"期間後")),"開始前")</f>
        <v>表示対象</v>
      </c>
    </row>
    <row r="429" spans="1:11" x14ac:dyDescent="0.4">
      <c r="A429">
        <f>Data1!E493</f>
        <v>1</v>
      </c>
      <c r="B429">
        <f>IFERROR(Data1!G493, "")</f>
        <v>4</v>
      </c>
      <c r="C429" t="str">
        <f>IFERROR(
IF(INDEX(Data2!B:B, MATCH(B429, Data2!D:D, 0))&lt;DATE(2023,9,19), "前",
 IF(INDEX(Data2!B:B, MATCH(B429, Data2!D:D, 0))=DATE(2023,9,19), "同日", "後")),"")</f>
        <v>同日</v>
      </c>
      <c r="D429">
        <f>IFERROR(
INDEX(Data2!C:C, MATCH(B429, Data2!D:D, 0)),"")</f>
        <v>1</v>
      </c>
      <c r="E429">
        <f>Data1!A493</f>
        <v>1</v>
      </c>
      <c r="F429" t="b">
        <f>Data1!B493</f>
        <v>0</v>
      </c>
      <c r="G429">
        <f>IF(Data1!C493&lt;DATE(2023,9,19), 1, IF(Data1!C493=DATE(2023,9,19), 0, -1))</f>
        <v>1</v>
      </c>
      <c r="H429">
        <f>IF(Data1!D493&lt;DATE(2023,9,19), -1, IF(Data1!D493=DATE(2023,9,19), 0, 1))</f>
        <v>1</v>
      </c>
      <c r="I429" t="b">
        <f>Data1!F493</f>
        <v>0</v>
      </c>
      <c r="K429" t="str">
        <f>IF(G429 &gt;= 0,
IF(AND(H429 &gt;= 0,E429&lt;&gt;2),
IF(OR(
AND(F429=TRUE,I429=TRUE,E429=0),
AND(F429=TRUE,I429=TRUE,E429=1,C429&lt;&gt;0),
AND(F429=FALSE,E429=1,AND(C429&lt;&gt;0,C429&lt;&gt;1)),
AND(F429=FALSE,E429=0)
),"表示対象","期間後"),
IF(E429=2,
IF(OR(AND(F429=TRUE,OR(C429="",D429&lt;&gt;0)),AND(F429=FALSE,OR(C429=-1,C429=""))),"表示対象(重タスク)","終了済"),"期間後")),"開始前")</f>
        <v>表示対象</v>
      </c>
    </row>
    <row r="430" spans="1:11" x14ac:dyDescent="0.4">
      <c r="A430">
        <f>Data1!E510</f>
        <v>1</v>
      </c>
      <c r="B430">
        <f>IFERROR(Data1!G510, "")</f>
        <v>4</v>
      </c>
      <c r="C430" t="str">
        <f>IFERROR(
IF(INDEX(Data2!B:B, MATCH(B430, Data2!D:D, 0))&lt;DATE(2023,9,19), "前",
 IF(INDEX(Data2!B:B, MATCH(B430, Data2!D:D, 0))=DATE(2023,9,19), "同日", "後")),"")</f>
        <v>同日</v>
      </c>
      <c r="D430">
        <f>IFERROR(
INDEX(Data2!C:C, MATCH(B430, Data2!D:D, 0)),"")</f>
        <v>1</v>
      </c>
      <c r="E430">
        <f>Data1!A510</f>
        <v>2</v>
      </c>
      <c r="F430" t="b">
        <f>Data1!B510</f>
        <v>1</v>
      </c>
      <c r="G430">
        <f>IF(Data1!C510&lt;DATE(2023,9,19), 1, IF(Data1!C510=DATE(2023,9,19), 0, -1))</f>
        <v>1</v>
      </c>
      <c r="H430">
        <f>IF(Data1!D510&lt;DATE(2023,9,19), -1, IF(Data1!D510=DATE(2023,9,19), 0, 1))</f>
        <v>1</v>
      </c>
      <c r="I430" t="b">
        <f>Data1!F510</f>
        <v>1</v>
      </c>
      <c r="K430" t="str">
        <f>IF(G430 &gt;= 0,
IF(AND(H430 &gt;= 0,E430&lt;&gt;2),
IF(OR(
AND(F430=TRUE,I430=TRUE,E430=0),
AND(F430=TRUE,I430=TRUE,E430=1,C430&lt;&gt;0),
AND(F430=FALSE,E430=1,AND(C430&lt;&gt;0,C430&lt;&gt;1)),
AND(F430=FALSE,E430=0)
),"表示対象","期間後"),
IF(E430=2,
IF(OR(AND(F430=TRUE,OR(C430="",D430&lt;&gt;0)),AND(F430=FALSE,OR(C430=-1,C430=""))),"表示対象(重タスク)","終了済"),"期間後")),"開始前")</f>
        <v>表示対象(重タスク)</v>
      </c>
    </row>
    <row r="431" spans="1:11" x14ac:dyDescent="0.4">
      <c r="A431">
        <f>Data1!E511</f>
        <v>1</v>
      </c>
      <c r="B431">
        <f>IFERROR(Data1!G511, "")</f>
        <v>4</v>
      </c>
      <c r="C431" t="str">
        <f>IFERROR(
IF(INDEX(Data2!B:B, MATCH(B431, Data2!D:D, 0))&lt;DATE(2023,9,19), "前",
 IF(INDEX(Data2!B:B, MATCH(B431, Data2!D:D, 0))=DATE(2023,9,19), "同日", "後")),"")</f>
        <v>同日</v>
      </c>
      <c r="D431">
        <f>IFERROR(
INDEX(Data2!C:C, MATCH(B431, Data2!D:D, 0)),"")</f>
        <v>1</v>
      </c>
      <c r="E431">
        <f>Data1!A511</f>
        <v>2</v>
      </c>
      <c r="F431" t="b">
        <f>Data1!B511</f>
        <v>1</v>
      </c>
      <c r="G431">
        <f>IF(Data1!C511&lt;DATE(2023,9,19), 1, IF(Data1!C511=DATE(2023,9,19), 0, -1))</f>
        <v>1</v>
      </c>
      <c r="H431">
        <f>IF(Data1!D511&lt;DATE(2023,9,19), -1, IF(Data1!D511=DATE(2023,9,19), 0, 1))</f>
        <v>1</v>
      </c>
      <c r="I431" t="b">
        <f>Data1!F511</f>
        <v>0</v>
      </c>
      <c r="K431" t="str">
        <f>IF(G431 &gt;= 0,
IF(AND(H431 &gt;= 0,E431&lt;&gt;2),
IF(OR(
AND(F431=TRUE,I431=TRUE,E431=0),
AND(F431=TRUE,I431=TRUE,E431=1,C431&lt;&gt;0),
AND(F431=FALSE,E431=1,AND(C431&lt;&gt;0,C431&lt;&gt;1)),
AND(F431=FALSE,E431=0)
),"表示対象","期間後"),
IF(E431=2,
IF(OR(AND(F431=TRUE,OR(C431="",D431&lt;&gt;0)),AND(F431=FALSE,OR(C431=-1,C431=""))),"表示対象(重タスク)","終了済"),"期間後")),"開始前")</f>
        <v>表示対象(重タスク)</v>
      </c>
    </row>
    <row r="432" spans="1:11" x14ac:dyDescent="0.4">
      <c r="A432">
        <f>Data1!E528</f>
        <v>1</v>
      </c>
      <c r="B432">
        <f>IFERROR(Data1!G528, "")</f>
        <v>4</v>
      </c>
      <c r="C432" t="str">
        <f>IFERROR(
IF(INDEX(Data2!B:B, MATCH(B432, Data2!D:D, 0))&lt;DATE(2023,9,19), "前",
 IF(INDEX(Data2!B:B, MATCH(B432, Data2!D:D, 0))=DATE(2023,9,19), "同日", "後")),"")</f>
        <v>同日</v>
      </c>
      <c r="D432">
        <f>IFERROR(
INDEX(Data2!C:C, MATCH(B432, Data2!D:D, 0)),"")</f>
        <v>1</v>
      </c>
      <c r="E432">
        <f>Data1!A528</f>
        <v>2</v>
      </c>
      <c r="F432" t="b">
        <f>Data1!B528</f>
        <v>0</v>
      </c>
      <c r="G432">
        <f>IF(Data1!C528&lt;DATE(2023,9,19), 1, IF(Data1!C528=DATE(2023,9,19), 0, -1))</f>
        <v>1</v>
      </c>
      <c r="H432">
        <f>IF(Data1!D528&lt;DATE(2023,9,19), -1, IF(Data1!D528=DATE(2023,9,19), 0, 1))</f>
        <v>1</v>
      </c>
      <c r="I432" t="b">
        <f>Data1!F528</f>
        <v>1</v>
      </c>
      <c r="K432" t="str">
        <f>IF(G432 &gt;= 0,
IF(AND(H432 &gt;= 0,E432&lt;&gt;2),
IF(OR(
AND(F432=TRUE,I432=TRUE,E432=0),
AND(F432=TRUE,I432=TRUE,E432=1,C432&lt;&gt;0),
AND(F432=FALSE,E432=1,AND(C432&lt;&gt;0,C432&lt;&gt;1)),
AND(F432=FALSE,E432=0)
),"表示対象","期間後"),
IF(E432=2,
IF(OR(AND(F432=TRUE,OR(C432="",D432&lt;&gt;0)),AND(F432=FALSE,OR(C432=-1,C432=""))),"表示対象(重タスク)","終了済"),"期間後")),"開始前")</f>
        <v>終了済</v>
      </c>
    </row>
    <row r="433" spans="1:11" x14ac:dyDescent="0.4">
      <c r="A433">
        <f>Data1!E529</f>
        <v>1</v>
      </c>
      <c r="B433">
        <f>IFERROR(Data1!G529, "")</f>
        <v>4</v>
      </c>
      <c r="C433" t="str">
        <f>IFERROR(
IF(INDEX(Data2!B:B, MATCH(B433, Data2!D:D, 0))&lt;DATE(2023,9,19), "前",
 IF(INDEX(Data2!B:B, MATCH(B433, Data2!D:D, 0))=DATE(2023,9,19), "同日", "後")),"")</f>
        <v>同日</v>
      </c>
      <c r="D433">
        <f>IFERROR(
INDEX(Data2!C:C, MATCH(B433, Data2!D:D, 0)),"")</f>
        <v>1</v>
      </c>
      <c r="E433">
        <f>Data1!A529</f>
        <v>2</v>
      </c>
      <c r="F433" t="b">
        <f>Data1!B529</f>
        <v>0</v>
      </c>
      <c r="G433">
        <f>IF(Data1!C529&lt;DATE(2023,9,19), 1, IF(Data1!C529=DATE(2023,9,19), 0, -1))</f>
        <v>1</v>
      </c>
      <c r="H433">
        <f>IF(Data1!D529&lt;DATE(2023,9,19), -1, IF(Data1!D529=DATE(2023,9,19), 0, 1))</f>
        <v>1</v>
      </c>
      <c r="I433" t="b">
        <f>Data1!F529</f>
        <v>0</v>
      </c>
      <c r="K433" t="str">
        <f>IF(G433 &gt;= 0,
IF(AND(H433 &gt;= 0,E433&lt;&gt;2),
IF(OR(
AND(F433=TRUE,I433=TRUE,E433=0),
AND(F433=TRUE,I433=TRUE,E433=1,C433&lt;&gt;0),
AND(F433=FALSE,E433=1,AND(C433&lt;&gt;0,C433&lt;&gt;1)),
AND(F433=FALSE,E433=0)
),"表示対象","期間後"),
IF(E433=2,
IF(OR(AND(F433=TRUE,OR(C433="",D433&lt;&gt;0)),AND(F433=FALSE,OR(C433=-1,C433=""))),"表示対象(重タスク)","終了済"),"期間後")),"開始前")</f>
        <v>終了済</v>
      </c>
    </row>
    <row r="434" spans="1:11" x14ac:dyDescent="0.4">
      <c r="A434">
        <f>Data1!E554</f>
        <v>1</v>
      </c>
      <c r="B434">
        <f>IFERROR(Data1!G554, "")</f>
        <v>5</v>
      </c>
      <c r="C434" t="str">
        <f>IFERROR(
IF(INDEX(Data2!B:B, MATCH(B434, Data2!D:D, 0))&lt;DATE(2023,9,19), "前",
 IF(INDEX(Data2!B:B, MATCH(B434, Data2!D:D, 0))=DATE(2023,9,19), "同日", "後")),"")</f>
        <v>後</v>
      </c>
      <c r="D434">
        <f>IFERROR(
INDEX(Data2!C:C, MATCH(B434, Data2!D:D, 0)),"")</f>
        <v>0</v>
      </c>
      <c r="E434">
        <f>Data1!A554</f>
        <v>0</v>
      </c>
      <c r="F434" t="b">
        <f>Data1!B554</f>
        <v>1</v>
      </c>
      <c r="G434">
        <f>IF(Data1!C554&lt;DATE(2023,9,19), 1, IF(Data1!C554=DATE(2023,9,19), 0, -1))</f>
        <v>-1</v>
      </c>
      <c r="H434">
        <f>IF(Data1!D554&lt;DATE(2023,9,19), -1, IF(Data1!D554=DATE(2023,9,19), 0, 1))</f>
        <v>-1</v>
      </c>
      <c r="I434" t="b">
        <f>Data1!F554</f>
        <v>1</v>
      </c>
      <c r="K434" t="str">
        <f>IF(G434 &gt;= 0,
IF(AND(H434 &gt;= 0,E434&lt;&gt;2),
IF(OR(
AND(F434=TRUE,I434=TRUE,E434=0),
AND(F434=TRUE,I434=TRUE,E434=1,C434&lt;&gt;0),
AND(F434=FALSE,E434=1,AND(C434&lt;&gt;0,C434&lt;&gt;1)),
AND(F434=FALSE,E434=0)
),"表示対象","期間後"),
IF(E434=2,
IF(OR(AND(F434=TRUE,OR(C434="",D434&lt;&gt;0)),AND(F434=FALSE,OR(C434=-1,C434=""))),"表示対象(重タスク)","終了済"),"期間後")),"開始前")</f>
        <v>開始前</v>
      </c>
    </row>
    <row r="435" spans="1:11" x14ac:dyDescent="0.4">
      <c r="A435">
        <f>Data1!E555</f>
        <v>1</v>
      </c>
      <c r="B435">
        <f>IFERROR(Data1!G555, "")</f>
        <v>5</v>
      </c>
      <c r="C435" t="str">
        <f>IFERROR(
IF(INDEX(Data2!B:B, MATCH(B435, Data2!D:D, 0))&lt;DATE(2023,9,19), "前",
 IF(INDEX(Data2!B:B, MATCH(B435, Data2!D:D, 0))=DATE(2023,9,19), "同日", "後")),"")</f>
        <v>後</v>
      </c>
      <c r="D435">
        <f>IFERROR(
INDEX(Data2!C:C, MATCH(B435, Data2!D:D, 0)),"")</f>
        <v>0</v>
      </c>
      <c r="E435">
        <f>Data1!A555</f>
        <v>0</v>
      </c>
      <c r="F435" t="b">
        <f>Data1!B555</f>
        <v>1</v>
      </c>
      <c r="G435">
        <f>IF(Data1!C555&lt;DATE(2023,9,19), 1, IF(Data1!C555=DATE(2023,9,19), 0, -1))</f>
        <v>-1</v>
      </c>
      <c r="H435">
        <f>IF(Data1!D555&lt;DATE(2023,9,19), -1, IF(Data1!D555=DATE(2023,9,19), 0, 1))</f>
        <v>-1</v>
      </c>
      <c r="I435" t="b">
        <f>Data1!F555</f>
        <v>0</v>
      </c>
      <c r="K435" t="str">
        <f>IF(G435 &gt;= 0,
IF(AND(H435 &gt;= 0,E435&lt;&gt;2),
IF(OR(
AND(F435=TRUE,I435=TRUE,E435=0),
AND(F435=TRUE,I435=TRUE,E435=1,C435&lt;&gt;0),
AND(F435=FALSE,E435=1,AND(C435&lt;&gt;0,C435&lt;&gt;1)),
AND(F435=FALSE,E435=0)
),"表示対象","期間後"),
IF(E435=2,
IF(OR(AND(F435=TRUE,OR(C435="",D435&lt;&gt;0)),AND(F435=FALSE,OR(C435=-1,C435=""))),"表示対象(重タスク)","終了済"),"期間後")),"開始前")</f>
        <v>開始前</v>
      </c>
    </row>
    <row r="436" spans="1:11" x14ac:dyDescent="0.4">
      <c r="A436">
        <f>Data1!E572</f>
        <v>1</v>
      </c>
      <c r="B436">
        <f>IFERROR(Data1!G572, "")</f>
        <v>5</v>
      </c>
      <c r="C436" t="str">
        <f>IFERROR(
IF(INDEX(Data2!B:B, MATCH(B436, Data2!D:D, 0))&lt;DATE(2023,9,19), "前",
 IF(INDEX(Data2!B:B, MATCH(B436, Data2!D:D, 0))=DATE(2023,9,19), "同日", "後")),"")</f>
        <v>後</v>
      </c>
      <c r="D436">
        <f>IFERROR(
INDEX(Data2!C:C, MATCH(B436, Data2!D:D, 0)),"")</f>
        <v>0</v>
      </c>
      <c r="E436">
        <f>Data1!A572</f>
        <v>0</v>
      </c>
      <c r="F436" t="b">
        <f>Data1!B572</f>
        <v>0</v>
      </c>
      <c r="G436">
        <f>IF(Data1!C572&lt;DATE(2023,9,19), 1, IF(Data1!C572=DATE(2023,9,19), 0, -1))</f>
        <v>-1</v>
      </c>
      <c r="H436">
        <f>IF(Data1!D572&lt;DATE(2023,9,19), -1, IF(Data1!D572=DATE(2023,9,19), 0, 1))</f>
        <v>-1</v>
      </c>
      <c r="I436" t="b">
        <f>Data1!F572</f>
        <v>1</v>
      </c>
      <c r="K436" t="str">
        <f>IF(G436 &gt;= 0,
IF(AND(H436 &gt;= 0,E436&lt;&gt;2),
IF(OR(
AND(F436=TRUE,I436=TRUE,E436=0),
AND(F436=TRUE,I436=TRUE,E436=1,C436&lt;&gt;0),
AND(F436=FALSE,E436=1,AND(C436&lt;&gt;0,C436&lt;&gt;1)),
AND(F436=FALSE,E436=0)
),"表示対象","期間後"),
IF(E436=2,
IF(OR(AND(F436=TRUE,OR(C436="",D436&lt;&gt;0)),AND(F436=FALSE,OR(C436=-1,C436=""))),"表示対象(重タスク)","終了済"),"期間後")),"開始前")</f>
        <v>開始前</v>
      </c>
    </row>
    <row r="437" spans="1:11" x14ac:dyDescent="0.4">
      <c r="A437">
        <f>Data1!E573</f>
        <v>1</v>
      </c>
      <c r="B437">
        <f>IFERROR(Data1!G573, "")</f>
        <v>5</v>
      </c>
      <c r="C437" t="str">
        <f>IFERROR(
IF(INDEX(Data2!B:B, MATCH(B437, Data2!D:D, 0))&lt;DATE(2023,9,19), "前",
 IF(INDEX(Data2!B:B, MATCH(B437, Data2!D:D, 0))=DATE(2023,9,19), "同日", "後")),"")</f>
        <v>後</v>
      </c>
      <c r="D437">
        <f>IFERROR(
INDEX(Data2!C:C, MATCH(B437, Data2!D:D, 0)),"")</f>
        <v>0</v>
      </c>
      <c r="E437">
        <f>Data1!A573</f>
        <v>0</v>
      </c>
      <c r="F437" t="b">
        <f>Data1!B573</f>
        <v>0</v>
      </c>
      <c r="G437">
        <f>IF(Data1!C573&lt;DATE(2023,9,19), 1, IF(Data1!C573=DATE(2023,9,19), 0, -1))</f>
        <v>-1</v>
      </c>
      <c r="H437">
        <f>IF(Data1!D573&lt;DATE(2023,9,19), -1, IF(Data1!D573=DATE(2023,9,19), 0, 1))</f>
        <v>-1</v>
      </c>
      <c r="I437" t="b">
        <f>Data1!F573</f>
        <v>0</v>
      </c>
      <c r="K437" t="str">
        <f>IF(G437 &gt;= 0,
IF(AND(H437 &gt;= 0,E437&lt;&gt;2),
IF(OR(
AND(F437=TRUE,I437=TRUE,E437=0),
AND(F437=TRUE,I437=TRUE,E437=1,C437&lt;&gt;0),
AND(F437=FALSE,E437=1,AND(C437&lt;&gt;0,C437&lt;&gt;1)),
AND(F437=FALSE,E437=0)
),"表示対象","期間後"),
IF(E437=2,
IF(OR(AND(F437=TRUE,OR(C437="",D437&lt;&gt;0)),AND(F437=FALSE,OR(C437=-1,C437=""))),"表示対象(重タスク)","終了済"),"期間後")),"開始前")</f>
        <v>開始前</v>
      </c>
    </row>
    <row r="438" spans="1:11" x14ac:dyDescent="0.4">
      <c r="A438">
        <f>Data1!E590</f>
        <v>1</v>
      </c>
      <c r="B438">
        <f>IFERROR(Data1!G590, "")</f>
        <v>5</v>
      </c>
      <c r="C438" t="str">
        <f>IFERROR(
IF(INDEX(Data2!B:B, MATCH(B438, Data2!D:D, 0))&lt;DATE(2023,9,19), "前",
 IF(INDEX(Data2!B:B, MATCH(B438, Data2!D:D, 0))=DATE(2023,9,19), "同日", "後")),"")</f>
        <v>後</v>
      </c>
      <c r="D438">
        <f>IFERROR(
INDEX(Data2!C:C, MATCH(B438, Data2!D:D, 0)),"")</f>
        <v>0</v>
      </c>
      <c r="E438">
        <f>Data1!A590</f>
        <v>1</v>
      </c>
      <c r="F438" t="b">
        <f>Data1!B590</f>
        <v>1</v>
      </c>
      <c r="G438">
        <f>IF(Data1!C590&lt;DATE(2023,9,19), 1, IF(Data1!C590=DATE(2023,9,19), 0, -1))</f>
        <v>-1</v>
      </c>
      <c r="H438">
        <f>IF(Data1!D590&lt;DATE(2023,9,19), -1, IF(Data1!D590=DATE(2023,9,19), 0, 1))</f>
        <v>-1</v>
      </c>
      <c r="I438" t="b">
        <f>Data1!F590</f>
        <v>1</v>
      </c>
      <c r="K438" t="str">
        <f>IF(G438 &gt;= 0,
IF(AND(H438 &gt;= 0,E438&lt;&gt;2),
IF(OR(
AND(F438=TRUE,I438=TRUE,E438=0),
AND(F438=TRUE,I438=TRUE,E438=1,C438&lt;&gt;0),
AND(F438=FALSE,E438=1,AND(C438&lt;&gt;0,C438&lt;&gt;1)),
AND(F438=FALSE,E438=0)
),"表示対象","期間後"),
IF(E438=2,
IF(OR(AND(F438=TRUE,OR(C438="",D438&lt;&gt;0)),AND(F438=FALSE,OR(C438=-1,C438=""))),"表示対象(重タスク)","終了済"),"期間後")),"開始前")</f>
        <v>開始前</v>
      </c>
    </row>
    <row r="439" spans="1:11" x14ac:dyDescent="0.4">
      <c r="A439">
        <f>Data1!E591</f>
        <v>1</v>
      </c>
      <c r="B439">
        <f>IFERROR(Data1!G591, "")</f>
        <v>5</v>
      </c>
      <c r="C439" t="str">
        <f>IFERROR(
IF(INDEX(Data2!B:B, MATCH(B439, Data2!D:D, 0))&lt;DATE(2023,9,19), "前",
 IF(INDEX(Data2!B:B, MATCH(B439, Data2!D:D, 0))=DATE(2023,9,19), "同日", "後")),"")</f>
        <v>後</v>
      </c>
      <c r="D439">
        <f>IFERROR(
INDEX(Data2!C:C, MATCH(B439, Data2!D:D, 0)),"")</f>
        <v>0</v>
      </c>
      <c r="E439">
        <f>Data1!A591</f>
        <v>1</v>
      </c>
      <c r="F439" t="b">
        <f>Data1!B591</f>
        <v>1</v>
      </c>
      <c r="G439">
        <f>IF(Data1!C591&lt;DATE(2023,9,19), 1, IF(Data1!C591=DATE(2023,9,19), 0, -1))</f>
        <v>-1</v>
      </c>
      <c r="H439">
        <f>IF(Data1!D591&lt;DATE(2023,9,19), -1, IF(Data1!D591=DATE(2023,9,19), 0, 1))</f>
        <v>-1</v>
      </c>
      <c r="I439" t="b">
        <f>Data1!F591</f>
        <v>0</v>
      </c>
      <c r="K439" t="str">
        <f>IF(G439 &gt;= 0,
IF(AND(H439 &gt;= 0,E439&lt;&gt;2),
IF(OR(
AND(F439=TRUE,I439=TRUE,E439=0),
AND(F439=TRUE,I439=TRUE,E439=1,C439&lt;&gt;0),
AND(F439=FALSE,E439=1,AND(C439&lt;&gt;0,C439&lt;&gt;1)),
AND(F439=FALSE,E439=0)
),"表示対象","期間後"),
IF(E439=2,
IF(OR(AND(F439=TRUE,OR(C439="",D439&lt;&gt;0)),AND(F439=FALSE,OR(C439=-1,C439=""))),"表示対象(重タスク)","終了済"),"期間後")),"開始前")</f>
        <v>開始前</v>
      </c>
    </row>
    <row r="440" spans="1:11" x14ac:dyDescent="0.4">
      <c r="A440">
        <f>Data1!E608</f>
        <v>1</v>
      </c>
      <c r="B440">
        <f>IFERROR(Data1!G608, "")</f>
        <v>5</v>
      </c>
      <c r="C440" t="str">
        <f>IFERROR(
IF(INDEX(Data2!B:B, MATCH(B440, Data2!D:D, 0))&lt;DATE(2023,9,19), "前",
 IF(INDEX(Data2!B:B, MATCH(B440, Data2!D:D, 0))=DATE(2023,9,19), "同日", "後")),"")</f>
        <v>後</v>
      </c>
      <c r="D440">
        <f>IFERROR(
INDEX(Data2!C:C, MATCH(B440, Data2!D:D, 0)),"")</f>
        <v>0</v>
      </c>
      <c r="E440">
        <f>Data1!A608</f>
        <v>1</v>
      </c>
      <c r="F440" t="b">
        <f>Data1!B608</f>
        <v>0</v>
      </c>
      <c r="G440">
        <f>IF(Data1!C608&lt;DATE(2023,9,19), 1, IF(Data1!C608=DATE(2023,9,19), 0, -1))</f>
        <v>-1</v>
      </c>
      <c r="H440">
        <f>IF(Data1!D608&lt;DATE(2023,9,19), -1, IF(Data1!D608=DATE(2023,9,19), 0, 1))</f>
        <v>-1</v>
      </c>
      <c r="I440" t="b">
        <f>Data1!F608</f>
        <v>1</v>
      </c>
      <c r="K440" t="str">
        <f>IF(G440 &gt;= 0,
IF(AND(H440 &gt;= 0,E440&lt;&gt;2),
IF(OR(
AND(F440=TRUE,I440=TRUE,E440=0),
AND(F440=TRUE,I440=TRUE,E440=1,C440&lt;&gt;0),
AND(F440=FALSE,E440=1,AND(C440&lt;&gt;0,C440&lt;&gt;1)),
AND(F440=FALSE,E440=0)
),"表示対象","期間後"),
IF(E440=2,
IF(OR(AND(F440=TRUE,OR(C440="",D440&lt;&gt;0)),AND(F440=FALSE,OR(C440=-1,C440=""))),"表示対象(重タスク)","終了済"),"期間後")),"開始前")</f>
        <v>開始前</v>
      </c>
    </row>
    <row r="441" spans="1:11" x14ac:dyDescent="0.4">
      <c r="A441">
        <f>Data1!E609</f>
        <v>1</v>
      </c>
      <c r="B441">
        <f>IFERROR(Data1!G609, "")</f>
        <v>5</v>
      </c>
      <c r="C441" t="str">
        <f>IFERROR(
IF(INDEX(Data2!B:B, MATCH(B441, Data2!D:D, 0))&lt;DATE(2023,9,19), "前",
 IF(INDEX(Data2!B:B, MATCH(B441, Data2!D:D, 0))=DATE(2023,9,19), "同日", "後")),"")</f>
        <v>後</v>
      </c>
      <c r="D441">
        <f>IFERROR(
INDEX(Data2!C:C, MATCH(B441, Data2!D:D, 0)),"")</f>
        <v>0</v>
      </c>
      <c r="E441">
        <f>Data1!A609</f>
        <v>1</v>
      </c>
      <c r="F441" t="b">
        <f>Data1!B609</f>
        <v>0</v>
      </c>
      <c r="G441">
        <f>IF(Data1!C609&lt;DATE(2023,9,19), 1, IF(Data1!C609=DATE(2023,9,19), 0, -1))</f>
        <v>-1</v>
      </c>
      <c r="H441">
        <f>IF(Data1!D609&lt;DATE(2023,9,19), -1, IF(Data1!D609=DATE(2023,9,19), 0, 1))</f>
        <v>-1</v>
      </c>
      <c r="I441" t="b">
        <f>Data1!F609</f>
        <v>0</v>
      </c>
      <c r="K441" t="str">
        <f>IF(G441 &gt;= 0,
IF(AND(H441 &gt;= 0,E441&lt;&gt;2),
IF(OR(
AND(F441=TRUE,I441=TRUE,E441=0),
AND(F441=TRUE,I441=TRUE,E441=1,C441&lt;&gt;0),
AND(F441=FALSE,E441=1,AND(C441&lt;&gt;0,C441&lt;&gt;1)),
AND(F441=FALSE,E441=0)
),"表示対象","期間後"),
IF(E441=2,
IF(OR(AND(F441=TRUE,OR(C441="",D441&lt;&gt;0)),AND(F441=FALSE,OR(C441=-1,C441=""))),"表示対象(重タスク)","終了済"),"期間後")),"開始前")</f>
        <v>開始前</v>
      </c>
    </row>
    <row r="442" spans="1:11" x14ac:dyDescent="0.4">
      <c r="A442">
        <f>Data1!E626</f>
        <v>1</v>
      </c>
      <c r="B442">
        <f>IFERROR(Data1!G626, "")</f>
        <v>5</v>
      </c>
      <c r="C442" t="str">
        <f>IFERROR(
IF(INDEX(Data2!B:B, MATCH(B442, Data2!D:D, 0))&lt;DATE(2023,9,19), "前",
 IF(INDEX(Data2!B:B, MATCH(B442, Data2!D:D, 0))=DATE(2023,9,19), "同日", "後")),"")</f>
        <v>後</v>
      </c>
      <c r="D442">
        <f>IFERROR(
INDEX(Data2!C:C, MATCH(B442, Data2!D:D, 0)),"")</f>
        <v>0</v>
      </c>
      <c r="E442">
        <f>Data1!A626</f>
        <v>2</v>
      </c>
      <c r="F442" t="b">
        <f>Data1!B626</f>
        <v>1</v>
      </c>
      <c r="G442">
        <f>IF(Data1!C626&lt;DATE(2023,9,19), 1, IF(Data1!C626=DATE(2023,9,19), 0, -1))</f>
        <v>-1</v>
      </c>
      <c r="H442">
        <f>IF(Data1!D626&lt;DATE(2023,9,19), -1, IF(Data1!D626=DATE(2023,9,19), 0, 1))</f>
        <v>-1</v>
      </c>
      <c r="I442" t="b">
        <f>Data1!F626</f>
        <v>1</v>
      </c>
      <c r="K442" t="str">
        <f>IF(G442 &gt;= 0,
IF(AND(H442 &gt;= 0,E442&lt;&gt;2),
IF(OR(
AND(F442=TRUE,I442=TRUE,E442=0),
AND(F442=TRUE,I442=TRUE,E442=1,C442&lt;&gt;0),
AND(F442=FALSE,E442=1,AND(C442&lt;&gt;0,C442&lt;&gt;1)),
AND(F442=FALSE,E442=0)
),"表示対象","期間後"),
IF(E442=2,
IF(OR(AND(F442=TRUE,OR(C442="",D442&lt;&gt;0)),AND(F442=FALSE,OR(C442=-1,C442=""))),"表示対象(重タスク)","終了済"),"期間後")),"開始前")</f>
        <v>開始前</v>
      </c>
    </row>
    <row r="443" spans="1:11" x14ac:dyDescent="0.4">
      <c r="A443">
        <f>Data1!E627</f>
        <v>1</v>
      </c>
      <c r="B443">
        <f>IFERROR(Data1!G627, "")</f>
        <v>5</v>
      </c>
      <c r="C443" t="str">
        <f>IFERROR(
IF(INDEX(Data2!B:B, MATCH(B443, Data2!D:D, 0))&lt;DATE(2023,9,19), "前",
 IF(INDEX(Data2!B:B, MATCH(B443, Data2!D:D, 0))=DATE(2023,9,19), "同日", "後")),"")</f>
        <v>後</v>
      </c>
      <c r="D443">
        <f>IFERROR(
INDEX(Data2!C:C, MATCH(B443, Data2!D:D, 0)),"")</f>
        <v>0</v>
      </c>
      <c r="E443">
        <f>Data1!A627</f>
        <v>2</v>
      </c>
      <c r="F443" t="b">
        <f>Data1!B627</f>
        <v>1</v>
      </c>
      <c r="G443">
        <f>IF(Data1!C627&lt;DATE(2023,9,19), 1, IF(Data1!C627=DATE(2023,9,19), 0, -1))</f>
        <v>-1</v>
      </c>
      <c r="H443">
        <f>IF(Data1!D627&lt;DATE(2023,9,19), -1, IF(Data1!D627=DATE(2023,9,19), 0, 1))</f>
        <v>-1</v>
      </c>
      <c r="I443" t="b">
        <f>Data1!F627</f>
        <v>0</v>
      </c>
      <c r="K443" t="str">
        <f>IF(G443 &gt;= 0,
IF(AND(H443 &gt;= 0,E443&lt;&gt;2),
IF(OR(
AND(F443=TRUE,I443=TRUE,E443=0),
AND(F443=TRUE,I443=TRUE,E443=1,C443&lt;&gt;0),
AND(F443=FALSE,E443=1,AND(C443&lt;&gt;0,C443&lt;&gt;1)),
AND(F443=FALSE,E443=0)
),"表示対象","期間後"),
IF(E443=2,
IF(OR(AND(F443=TRUE,OR(C443="",D443&lt;&gt;0)),AND(F443=FALSE,OR(C443=-1,C443=""))),"表示対象(重タスク)","終了済"),"期間後")),"開始前")</f>
        <v>開始前</v>
      </c>
    </row>
    <row r="444" spans="1:11" x14ac:dyDescent="0.4">
      <c r="A444">
        <f>Data1!E644</f>
        <v>1</v>
      </c>
      <c r="B444">
        <f>IFERROR(Data1!G644, "")</f>
        <v>5</v>
      </c>
      <c r="C444" t="str">
        <f>IFERROR(
IF(INDEX(Data2!B:B, MATCH(B444, Data2!D:D, 0))&lt;DATE(2023,9,19), "前",
 IF(INDEX(Data2!B:B, MATCH(B444, Data2!D:D, 0))=DATE(2023,9,19), "同日", "後")),"")</f>
        <v>後</v>
      </c>
      <c r="D444">
        <f>IFERROR(
INDEX(Data2!C:C, MATCH(B444, Data2!D:D, 0)),"")</f>
        <v>0</v>
      </c>
      <c r="E444">
        <f>Data1!A644</f>
        <v>2</v>
      </c>
      <c r="F444" t="b">
        <f>Data1!B644</f>
        <v>0</v>
      </c>
      <c r="G444">
        <f>IF(Data1!C644&lt;DATE(2023,9,19), 1, IF(Data1!C644=DATE(2023,9,19), 0, -1))</f>
        <v>-1</v>
      </c>
      <c r="H444">
        <f>IF(Data1!D644&lt;DATE(2023,9,19), -1, IF(Data1!D644=DATE(2023,9,19), 0, 1))</f>
        <v>-1</v>
      </c>
      <c r="I444" t="b">
        <f>Data1!F644</f>
        <v>1</v>
      </c>
      <c r="K444" t="str">
        <f>IF(G444 &gt;= 0,
IF(AND(H444 &gt;= 0,E444&lt;&gt;2),
IF(OR(
AND(F444=TRUE,I444=TRUE,E444=0),
AND(F444=TRUE,I444=TRUE,E444=1,C444&lt;&gt;0),
AND(F444=FALSE,E444=1,AND(C444&lt;&gt;0,C444&lt;&gt;1)),
AND(F444=FALSE,E444=0)
),"表示対象","期間後"),
IF(E444=2,
IF(OR(AND(F444=TRUE,OR(C444="",D444&lt;&gt;0)),AND(F444=FALSE,OR(C444=-1,C444=""))),"表示対象(重タスク)","終了済"),"期間後")),"開始前")</f>
        <v>開始前</v>
      </c>
    </row>
    <row r="445" spans="1:11" x14ac:dyDescent="0.4">
      <c r="A445">
        <f>Data1!E645</f>
        <v>1</v>
      </c>
      <c r="B445">
        <f>IFERROR(Data1!G645, "")</f>
        <v>5</v>
      </c>
      <c r="C445" t="str">
        <f>IFERROR(
IF(INDEX(Data2!B:B, MATCH(B445, Data2!D:D, 0))&lt;DATE(2023,9,19), "前",
 IF(INDEX(Data2!B:B, MATCH(B445, Data2!D:D, 0))=DATE(2023,9,19), "同日", "後")),"")</f>
        <v>後</v>
      </c>
      <c r="D445">
        <f>IFERROR(
INDEX(Data2!C:C, MATCH(B445, Data2!D:D, 0)),"")</f>
        <v>0</v>
      </c>
      <c r="E445">
        <f>Data1!A645</f>
        <v>2</v>
      </c>
      <c r="F445" t="b">
        <f>Data1!B645</f>
        <v>0</v>
      </c>
      <c r="G445">
        <f>IF(Data1!C645&lt;DATE(2023,9,19), 1, IF(Data1!C645=DATE(2023,9,19), 0, -1))</f>
        <v>-1</v>
      </c>
      <c r="H445">
        <f>IF(Data1!D645&lt;DATE(2023,9,19), -1, IF(Data1!D645=DATE(2023,9,19), 0, 1))</f>
        <v>-1</v>
      </c>
      <c r="I445" t="b">
        <f>Data1!F645</f>
        <v>0</v>
      </c>
      <c r="K445" t="str">
        <f>IF(G445 &gt;= 0,
IF(AND(H445 &gt;= 0,E445&lt;&gt;2),
IF(OR(
AND(F445=TRUE,I445=TRUE,E445=0),
AND(F445=TRUE,I445=TRUE,E445=1,C445&lt;&gt;0),
AND(F445=FALSE,E445=1,AND(C445&lt;&gt;0,C445&lt;&gt;1)),
AND(F445=FALSE,E445=0)
),"表示対象","期間後"),
IF(E445=2,
IF(OR(AND(F445=TRUE,OR(C445="",D445&lt;&gt;0)),AND(F445=FALSE,OR(C445=-1,C445=""))),"表示対象(重タスク)","終了済"),"期間後")),"開始前")</f>
        <v>開始前</v>
      </c>
    </row>
    <row r="446" spans="1:11" x14ac:dyDescent="0.4">
      <c r="A446">
        <f>Data1!E556</f>
        <v>1</v>
      </c>
      <c r="B446">
        <f>IFERROR(Data1!G556, "")</f>
        <v>5</v>
      </c>
      <c r="C446" t="str">
        <f>IFERROR(
IF(INDEX(Data2!B:B, MATCH(B446, Data2!D:D, 0))&lt;DATE(2023,9,19), "前",
 IF(INDEX(Data2!B:B, MATCH(B446, Data2!D:D, 0))=DATE(2023,9,19), "同日", "後")),"")</f>
        <v>後</v>
      </c>
      <c r="D446">
        <f>IFERROR(
INDEX(Data2!C:C, MATCH(B446, Data2!D:D, 0)),"")</f>
        <v>0</v>
      </c>
      <c r="E446">
        <f>Data1!A556</f>
        <v>0</v>
      </c>
      <c r="F446" t="b">
        <f>Data1!B556</f>
        <v>1</v>
      </c>
      <c r="G446">
        <f>IF(Data1!C556&lt;DATE(2023,9,19), 1, IF(Data1!C556=DATE(2023,9,19), 0, -1))</f>
        <v>-1</v>
      </c>
      <c r="H446">
        <f>IF(Data1!D556&lt;DATE(2023,9,19), -1, IF(Data1!D556=DATE(2023,9,19), 0, 1))</f>
        <v>0</v>
      </c>
      <c r="I446" t="b">
        <f>Data1!F556</f>
        <v>1</v>
      </c>
      <c r="K446" t="str">
        <f>IF(G446 &gt;= 0,
IF(AND(H446 &gt;= 0,E446&lt;&gt;2),
IF(OR(
AND(F446=TRUE,I446=TRUE,E446=0),
AND(F446=TRUE,I446=TRUE,E446=1,C446&lt;&gt;0),
AND(F446=FALSE,E446=1,AND(C446&lt;&gt;0,C446&lt;&gt;1)),
AND(F446=FALSE,E446=0)
),"表示対象","期間後"),
IF(E446=2,
IF(OR(AND(F446=TRUE,OR(C446="",D446&lt;&gt;0)),AND(F446=FALSE,OR(C446=-1,C446=""))),"表示対象(重タスク)","終了済"),"期間後")),"開始前")</f>
        <v>開始前</v>
      </c>
    </row>
    <row r="447" spans="1:11" x14ac:dyDescent="0.4">
      <c r="A447">
        <f>Data1!E557</f>
        <v>1</v>
      </c>
      <c r="B447">
        <f>IFERROR(Data1!G557, "")</f>
        <v>5</v>
      </c>
      <c r="C447" t="str">
        <f>IFERROR(
IF(INDEX(Data2!B:B, MATCH(B447, Data2!D:D, 0))&lt;DATE(2023,9,19), "前",
 IF(INDEX(Data2!B:B, MATCH(B447, Data2!D:D, 0))=DATE(2023,9,19), "同日", "後")),"")</f>
        <v>後</v>
      </c>
      <c r="D447">
        <f>IFERROR(
INDEX(Data2!C:C, MATCH(B447, Data2!D:D, 0)),"")</f>
        <v>0</v>
      </c>
      <c r="E447">
        <f>Data1!A557</f>
        <v>0</v>
      </c>
      <c r="F447" t="b">
        <f>Data1!B557</f>
        <v>1</v>
      </c>
      <c r="G447">
        <f>IF(Data1!C557&lt;DATE(2023,9,19), 1, IF(Data1!C557=DATE(2023,9,19), 0, -1))</f>
        <v>-1</v>
      </c>
      <c r="H447">
        <f>IF(Data1!D557&lt;DATE(2023,9,19), -1, IF(Data1!D557=DATE(2023,9,19), 0, 1))</f>
        <v>0</v>
      </c>
      <c r="I447" t="b">
        <f>Data1!F557</f>
        <v>0</v>
      </c>
      <c r="K447" t="str">
        <f>IF(G447 &gt;= 0,
IF(AND(H447 &gt;= 0,E447&lt;&gt;2),
IF(OR(
AND(F447=TRUE,I447=TRUE,E447=0),
AND(F447=TRUE,I447=TRUE,E447=1,C447&lt;&gt;0),
AND(F447=FALSE,E447=1,AND(C447&lt;&gt;0,C447&lt;&gt;1)),
AND(F447=FALSE,E447=0)
),"表示対象","期間後"),
IF(E447=2,
IF(OR(AND(F447=TRUE,OR(C447="",D447&lt;&gt;0)),AND(F447=FALSE,OR(C447=-1,C447=""))),"表示対象(重タスク)","終了済"),"期間後")),"開始前")</f>
        <v>開始前</v>
      </c>
    </row>
    <row r="448" spans="1:11" x14ac:dyDescent="0.4">
      <c r="A448">
        <f>Data1!E574</f>
        <v>1</v>
      </c>
      <c r="B448">
        <f>IFERROR(Data1!G574, "")</f>
        <v>5</v>
      </c>
      <c r="C448" t="str">
        <f>IFERROR(
IF(INDEX(Data2!B:B, MATCH(B448, Data2!D:D, 0))&lt;DATE(2023,9,19), "前",
 IF(INDEX(Data2!B:B, MATCH(B448, Data2!D:D, 0))=DATE(2023,9,19), "同日", "後")),"")</f>
        <v>後</v>
      </c>
      <c r="D448">
        <f>IFERROR(
INDEX(Data2!C:C, MATCH(B448, Data2!D:D, 0)),"")</f>
        <v>0</v>
      </c>
      <c r="E448">
        <f>Data1!A574</f>
        <v>0</v>
      </c>
      <c r="F448" t="b">
        <f>Data1!B574</f>
        <v>0</v>
      </c>
      <c r="G448">
        <f>IF(Data1!C574&lt;DATE(2023,9,19), 1, IF(Data1!C574=DATE(2023,9,19), 0, -1))</f>
        <v>-1</v>
      </c>
      <c r="H448">
        <f>IF(Data1!D574&lt;DATE(2023,9,19), -1, IF(Data1!D574=DATE(2023,9,19), 0, 1))</f>
        <v>0</v>
      </c>
      <c r="I448" t="b">
        <f>Data1!F574</f>
        <v>1</v>
      </c>
      <c r="K448" t="str">
        <f>IF(G448 &gt;= 0,
IF(AND(H448 &gt;= 0,E448&lt;&gt;2),
IF(OR(
AND(F448=TRUE,I448=TRUE,E448=0),
AND(F448=TRUE,I448=TRUE,E448=1,C448&lt;&gt;0),
AND(F448=FALSE,E448=1,AND(C448&lt;&gt;0,C448&lt;&gt;1)),
AND(F448=FALSE,E448=0)
),"表示対象","期間後"),
IF(E448=2,
IF(OR(AND(F448=TRUE,OR(C448="",D448&lt;&gt;0)),AND(F448=FALSE,OR(C448=-1,C448=""))),"表示対象(重タスク)","終了済"),"期間後")),"開始前")</f>
        <v>開始前</v>
      </c>
    </row>
    <row r="449" spans="1:11" x14ac:dyDescent="0.4">
      <c r="A449">
        <f>Data1!E575</f>
        <v>1</v>
      </c>
      <c r="B449">
        <f>IFERROR(Data1!G575, "")</f>
        <v>5</v>
      </c>
      <c r="C449" t="str">
        <f>IFERROR(
IF(INDEX(Data2!B:B, MATCH(B449, Data2!D:D, 0))&lt;DATE(2023,9,19), "前",
 IF(INDEX(Data2!B:B, MATCH(B449, Data2!D:D, 0))=DATE(2023,9,19), "同日", "後")),"")</f>
        <v>後</v>
      </c>
      <c r="D449">
        <f>IFERROR(
INDEX(Data2!C:C, MATCH(B449, Data2!D:D, 0)),"")</f>
        <v>0</v>
      </c>
      <c r="E449">
        <f>Data1!A575</f>
        <v>0</v>
      </c>
      <c r="F449" t="b">
        <f>Data1!B575</f>
        <v>0</v>
      </c>
      <c r="G449">
        <f>IF(Data1!C575&lt;DATE(2023,9,19), 1, IF(Data1!C575=DATE(2023,9,19), 0, -1))</f>
        <v>-1</v>
      </c>
      <c r="H449">
        <f>IF(Data1!D575&lt;DATE(2023,9,19), -1, IF(Data1!D575=DATE(2023,9,19), 0, 1))</f>
        <v>0</v>
      </c>
      <c r="I449" t="b">
        <f>Data1!F575</f>
        <v>0</v>
      </c>
      <c r="K449" t="str">
        <f>IF(G449 &gt;= 0,
IF(AND(H449 &gt;= 0,E449&lt;&gt;2),
IF(OR(
AND(F449=TRUE,I449=TRUE,E449=0),
AND(F449=TRUE,I449=TRUE,E449=1,C449&lt;&gt;0),
AND(F449=FALSE,E449=1,AND(C449&lt;&gt;0,C449&lt;&gt;1)),
AND(F449=FALSE,E449=0)
),"表示対象","期間後"),
IF(E449=2,
IF(OR(AND(F449=TRUE,OR(C449="",D449&lt;&gt;0)),AND(F449=FALSE,OR(C449=-1,C449=""))),"表示対象(重タスク)","終了済"),"期間後")),"開始前")</f>
        <v>開始前</v>
      </c>
    </row>
    <row r="450" spans="1:11" x14ac:dyDescent="0.4">
      <c r="A450">
        <f>Data1!E592</f>
        <v>1</v>
      </c>
      <c r="B450">
        <f>IFERROR(Data1!G592, "")</f>
        <v>5</v>
      </c>
      <c r="C450" t="str">
        <f>IFERROR(
IF(INDEX(Data2!B:B, MATCH(B450, Data2!D:D, 0))&lt;DATE(2023,9,19), "前",
 IF(INDEX(Data2!B:B, MATCH(B450, Data2!D:D, 0))=DATE(2023,9,19), "同日", "後")),"")</f>
        <v>後</v>
      </c>
      <c r="D450">
        <f>IFERROR(
INDEX(Data2!C:C, MATCH(B450, Data2!D:D, 0)),"")</f>
        <v>0</v>
      </c>
      <c r="E450">
        <f>Data1!A592</f>
        <v>1</v>
      </c>
      <c r="F450" t="b">
        <f>Data1!B592</f>
        <v>1</v>
      </c>
      <c r="G450">
        <f>IF(Data1!C592&lt;DATE(2023,9,19), 1, IF(Data1!C592=DATE(2023,9,19), 0, -1))</f>
        <v>-1</v>
      </c>
      <c r="H450">
        <f>IF(Data1!D592&lt;DATE(2023,9,19), -1, IF(Data1!D592=DATE(2023,9,19), 0, 1))</f>
        <v>0</v>
      </c>
      <c r="I450" t="b">
        <f>Data1!F592</f>
        <v>1</v>
      </c>
      <c r="K450" t="str">
        <f>IF(G450 &gt;= 0,
IF(AND(H450 &gt;= 0,E450&lt;&gt;2),
IF(OR(
AND(F450=TRUE,I450=TRUE,E450=0),
AND(F450=TRUE,I450=TRUE,E450=1,C450&lt;&gt;0),
AND(F450=FALSE,E450=1,AND(C450&lt;&gt;0,C450&lt;&gt;1)),
AND(F450=FALSE,E450=0)
),"表示対象","期間後"),
IF(E450=2,
IF(OR(AND(F450=TRUE,OR(C450="",D450&lt;&gt;0)),AND(F450=FALSE,OR(C450=-1,C450=""))),"表示対象(重タスク)","終了済"),"期間後")),"開始前")</f>
        <v>開始前</v>
      </c>
    </row>
    <row r="451" spans="1:11" x14ac:dyDescent="0.4">
      <c r="A451">
        <f>Data1!E593</f>
        <v>1</v>
      </c>
      <c r="B451">
        <f>IFERROR(Data1!G593, "")</f>
        <v>5</v>
      </c>
      <c r="C451" t="str">
        <f>IFERROR(
IF(INDEX(Data2!B:B, MATCH(B451, Data2!D:D, 0))&lt;DATE(2023,9,19), "前",
 IF(INDEX(Data2!B:B, MATCH(B451, Data2!D:D, 0))=DATE(2023,9,19), "同日", "後")),"")</f>
        <v>後</v>
      </c>
      <c r="D451">
        <f>IFERROR(
INDEX(Data2!C:C, MATCH(B451, Data2!D:D, 0)),"")</f>
        <v>0</v>
      </c>
      <c r="E451">
        <f>Data1!A593</f>
        <v>1</v>
      </c>
      <c r="F451" t="b">
        <f>Data1!B593</f>
        <v>1</v>
      </c>
      <c r="G451">
        <f>IF(Data1!C593&lt;DATE(2023,9,19), 1, IF(Data1!C593=DATE(2023,9,19), 0, -1))</f>
        <v>-1</v>
      </c>
      <c r="H451">
        <f>IF(Data1!D593&lt;DATE(2023,9,19), -1, IF(Data1!D593=DATE(2023,9,19), 0, 1))</f>
        <v>0</v>
      </c>
      <c r="I451" t="b">
        <f>Data1!F593</f>
        <v>0</v>
      </c>
      <c r="K451" t="str">
        <f>IF(G451 &gt;= 0,
IF(AND(H451 &gt;= 0,E451&lt;&gt;2),
IF(OR(
AND(F451=TRUE,I451=TRUE,E451=0),
AND(F451=TRUE,I451=TRUE,E451=1,C451&lt;&gt;0),
AND(F451=FALSE,E451=1,AND(C451&lt;&gt;0,C451&lt;&gt;1)),
AND(F451=FALSE,E451=0)
),"表示対象","期間後"),
IF(E451=2,
IF(OR(AND(F451=TRUE,OR(C451="",D451&lt;&gt;0)),AND(F451=FALSE,OR(C451=-1,C451=""))),"表示対象(重タスク)","終了済"),"期間後")),"開始前")</f>
        <v>開始前</v>
      </c>
    </row>
    <row r="452" spans="1:11" x14ac:dyDescent="0.4">
      <c r="A452">
        <f>Data1!E610</f>
        <v>1</v>
      </c>
      <c r="B452">
        <f>IFERROR(Data1!G610, "")</f>
        <v>5</v>
      </c>
      <c r="C452" t="str">
        <f>IFERROR(
IF(INDEX(Data2!B:B, MATCH(B452, Data2!D:D, 0))&lt;DATE(2023,9,19), "前",
 IF(INDEX(Data2!B:B, MATCH(B452, Data2!D:D, 0))=DATE(2023,9,19), "同日", "後")),"")</f>
        <v>後</v>
      </c>
      <c r="D452">
        <f>IFERROR(
INDEX(Data2!C:C, MATCH(B452, Data2!D:D, 0)),"")</f>
        <v>0</v>
      </c>
      <c r="E452">
        <f>Data1!A610</f>
        <v>1</v>
      </c>
      <c r="F452" t="b">
        <f>Data1!B610</f>
        <v>0</v>
      </c>
      <c r="G452">
        <f>IF(Data1!C610&lt;DATE(2023,9,19), 1, IF(Data1!C610=DATE(2023,9,19), 0, -1))</f>
        <v>-1</v>
      </c>
      <c r="H452">
        <f>IF(Data1!D610&lt;DATE(2023,9,19), -1, IF(Data1!D610=DATE(2023,9,19), 0, 1))</f>
        <v>0</v>
      </c>
      <c r="I452" t="b">
        <f>Data1!F610</f>
        <v>1</v>
      </c>
      <c r="K452" t="str">
        <f>IF(G452 &gt;= 0,
IF(AND(H452 &gt;= 0,E452&lt;&gt;2),
IF(OR(
AND(F452=TRUE,I452=TRUE,E452=0),
AND(F452=TRUE,I452=TRUE,E452=1,C452&lt;&gt;0),
AND(F452=FALSE,E452=1,AND(C452&lt;&gt;0,C452&lt;&gt;1)),
AND(F452=FALSE,E452=0)
),"表示対象","期間後"),
IF(E452=2,
IF(OR(AND(F452=TRUE,OR(C452="",D452&lt;&gt;0)),AND(F452=FALSE,OR(C452=-1,C452=""))),"表示対象(重タスク)","終了済"),"期間後")),"開始前")</f>
        <v>開始前</v>
      </c>
    </row>
    <row r="453" spans="1:11" x14ac:dyDescent="0.4">
      <c r="A453">
        <f>Data1!E611</f>
        <v>1</v>
      </c>
      <c r="B453">
        <f>IFERROR(Data1!G611, "")</f>
        <v>5</v>
      </c>
      <c r="C453" t="str">
        <f>IFERROR(
IF(INDEX(Data2!B:B, MATCH(B453, Data2!D:D, 0))&lt;DATE(2023,9,19), "前",
 IF(INDEX(Data2!B:B, MATCH(B453, Data2!D:D, 0))=DATE(2023,9,19), "同日", "後")),"")</f>
        <v>後</v>
      </c>
      <c r="D453">
        <f>IFERROR(
INDEX(Data2!C:C, MATCH(B453, Data2!D:D, 0)),"")</f>
        <v>0</v>
      </c>
      <c r="E453">
        <f>Data1!A611</f>
        <v>1</v>
      </c>
      <c r="F453" t="b">
        <f>Data1!B611</f>
        <v>0</v>
      </c>
      <c r="G453">
        <f>IF(Data1!C611&lt;DATE(2023,9,19), 1, IF(Data1!C611=DATE(2023,9,19), 0, -1))</f>
        <v>-1</v>
      </c>
      <c r="H453">
        <f>IF(Data1!D611&lt;DATE(2023,9,19), -1, IF(Data1!D611=DATE(2023,9,19), 0, 1))</f>
        <v>0</v>
      </c>
      <c r="I453" t="b">
        <f>Data1!F611</f>
        <v>0</v>
      </c>
      <c r="K453" t="str">
        <f>IF(G453 &gt;= 0,
IF(AND(H453 &gt;= 0,E453&lt;&gt;2),
IF(OR(
AND(F453=TRUE,I453=TRUE,E453=0),
AND(F453=TRUE,I453=TRUE,E453=1,C453&lt;&gt;0),
AND(F453=FALSE,E453=1,AND(C453&lt;&gt;0,C453&lt;&gt;1)),
AND(F453=FALSE,E453=0)
),"表示対象","期間後"),
IF(E453=2,
IF(OR(AND(F453=TRUE,OR(C453="",D453&lt;&gt;0)),AND(F453=FALSE,OR(C453=-1,C453=""))),"表示対象(重タスク)","終了済"),"期間後")),"開始前")</f>
        <v>開始前</v>
      </c>
    </row>
    <row r="454" spans="1:11" x14ac:dyDescent="0.4">
      <c r="A454">
        <f>Data1!E628</f>
        <v>1</v>
      </c>
      <c r="B454">
        <f>IFERROR(Data1!G628, "")</f>
        <v>5</v>
      </c>
      <c r="C454" t="str">
        <f>IFERROR(
IF(INDEX(Data2!B:B, MATCH(B454, Data2!D:D, 0))&lt;DATE(2023,9,19), "前",
 IF(INDEX(Data2!B:B, MATCH(B454, Data2!D:D, 0))=DATE(2023,9,19), "同日", "後")),"")</f>
        <v>後</v>
      </c>
      <c r="D454">
        <f>IFERROR(
INDEX(Data2!C:C, MATCH(B454, Data2!D:D, 0)),"")</f>
        <v>0</v>
      </c>
      <c r="E454">
        <f>Data1!A628</f>
        <v>2</v>
      </c>
      <c r="F454" t="b">
        <f>Data1!B628</f>
        <v>1</v>
      </c>
      <c r="G454">
        <f>IF(Data1!C628&lt;DATE(2023,9,19), 1, IF(Data1!C628=DATE(2023,9,19), 0, -1))</f>
        <v>-1</v>
      </c>
      <c r="H454">
        <f>IF(Data1!D628&lt;DATE(2023,9,19), -1, IF(Data1!D628=DATE(2023,9,19), 0, 1))</f>
        <v>0</v>
      </c>
      <c r="I454" t="b">
        <f>Data1!F628</f>
        <v>1</v>
      </c>
      <c r="K454" t="str">
        <f>IF(G454 &gt;= 0,
IF(AND(H454 &gt;= 0,E454&lt;&gt;2),
IF(OR(
AND(F454=TRUE,I454=TRUE,E454=0),
AND(F454=TRUE,I454=TRUE,E454=1,C454&lt;&gt;0),
AND(F454=FALSE,E454=1,AND(C454&lt;&gt;0,C454&lt;&gt;1)),
AND(F454=FALSE,E454=0)
),"表示対象","期間後"),
IF(E454=2,
IF(OR(AND(F454=TRUE,OR(C454="",D454&lt;&gt;0)),AND(F454=FALSE,OR(C454=-1,C454=""))),"表示対象(重タスク)","終了済"),"期間後")),"開始前")</f>
        <v>開始前</v>
      </c>
    </row>
    <row r="455" spans="1:11" x14ac:dyDescent="0.4">
      <c r="A455">
        <f>Data1!E629</f>
        <v>1</v>
      </c>
      <c r="B455">
        <f>IFERROR(Data1!G629, "")</f>
        <v>5</v>
      </c>
      <c r="C455" t="str">
        <f>IFERROR(
IF(INDEX(Data2!B:B, MATCH(B455, Data2!D:D, 0))&lt;DATE(2023,9,19), "前",
 IF(INDEX(Data2!B:B, MATCH(B455, Data2!D:D, 0))=DATE(2023,9,19), "同日", "後")),"")</f>
        <v>後</v>
      </c>
      <c r="D455">
        <f>IFERROR(
INDEX(Data2!C:C, MATCH(B455, Data2!D:D, 0)),"")</f>
        <v>0</v>
      </c>
      <c r="E455">
        <f>Data1!A629</f>
        <v>2</v>
      </c>
      <c r="F455" t="b">
        <f>Data1!B629</f>
        <v>1</v>
      </c>
      <c r="G455">
        <f>IF(Data1!C629&lt;DATE(2023,9,19), 1, IF(Data1!C629=DATE(2023,9,19), 0, -1))</f>
        <v>-1</v>
      </c>
      <c r="H455">
        <f>IF(Data1!D629&lt;DATE(2023,9,19), -1, IF(Data1!D629=DATE(2023,9,19), 0, 1))</f>
        <v>0</v>
      </c>
      <c r="I455" t="b">
        <f>Data1!F629</f>
        <v>0</v>
      </c>
      <c r="K455" t="str">
        <f>IF(G455 &gt;= 0,
IF(AND(H455 &gt;= 0,E455&lt;&gt;2),
IF(OR(
AND(F455=TRUE,I455=TRUE,E455=0),
AND(F455=TRUE,I455=TRUE,E455=1,C455&lt;&gt;0),
AND(F455=FALSE,E455=1,AND(C455&lt;&gt;0,C455&lt;&gt;1)),
AND(F455=FALSE,E455=0)
),"表示対象","期間後"),
IF(E455=2,
IF(OR(AND(F455=TRUE,OR(C455="",D455&lt;&gt;0)),AND(F455=FALSE,OR(C455=-1,C455=""))),"表示対象(重タスク)","終了済"),"期間後")),"開始前")</f>
        <v>開始前</v>
      </c>
    </row>
    <row r="456" spans="1:11" x14ac:dyDescent="0.4">
      <c r="A456">
        <f>Data1!E646</f>
        <v>1</v>
      </c>
      <c r="B456">
        <f>IFERROR(Data1!G646, "")</f>
        <v>5</v>
      </c>
      <c r="C456" t="str">
        <f>IFERROR(
IF(INDEX(Data2!B:B, MATCH(B456, Data2!D:D, 0))&lt;DATE(2023,9,19), "前",
 IF(INDEX(Data2!B:B, MATCH(B456, Data2!D:D, 0))=DATE(2023,9,19), "同日", "後")),"")</f>
        <v>後</v>
      </c>
      <c r="D456">
        <f>IFERROR(
INDEX(Data2!C:C, MATCH(B456, Data2!D:D, 0)),"")</f>
        <v>0</v>
      </c>
      <c r="E456">
        <f>Data1!A646</f>
        <v>2</v>
      </c>
      <c r="F456" t="b">
        <f>Data1!B646</f>
        <v>0</v>
      </c>
      <c r="G456">
        <f>IF(Data1!C646&lt;DATE(2023,9,19), 1, IF(Data1!C646=DATE(2023,9,19), 0, -1))</f>
        <v>-1</v>
      </c>
      <c r="H456">
        <f>IF(Data1!D646&lt;DATE(2023,9,19), -1, IF(Data1!D646=DATE(2023,9,19), 0, 1))</f>
        <v>0</v>
      </c>
      <c r="I456" t="b">
        <f>Data1!F646</f>
        <v>1</v>
      </c>
      <c r="K456" t="str">
        <f>IF(G456 &gt;= 0,
IF(AND(H456 &gt;= 0,E456&lt;&gt;2),
IF(OR(
AND(F456=TRUE,I456=TRUE,E456=0),
AND(F456=TRUE,I456=TRUE,E456=1,C456&lt;&gt;0),
AND(F456=FALSE,E456=1,AND(C456&lt;&gt;0,C456&lt;&gt;1)),
AND(F456=FALSE,E456=0)
),"表示対象","期間後"),
IF(E456=2,
IF(OR(AND(F456=TRUE,OR(C456="",D456&lt;&gt;0)),AND(F456=FALSE,OR(C456=-1,C456=""))),"表示対象(重タスク)","終了済"),"期間後")),"開始前")</f>
        <v>開始前</v>
      </c>
    </row>
    <row r="457" spans="1:11" x14ac:dyDescent="0.4">
      <c r="A457">
        <f>Data1!E647</f>
        <v>1</v>
      </c>
      <c r="B457">
        <f>IFERROR(Data1!G647, "")</f>
        <v>5</v>
      </c>
      <c r="C457" t="str">
        <f>IFERROR(
IF(INDEX(Data2!B:B, MATCH(B457, Data2!D:D, 0))&lt;DATE(2023,9,19), "前",
 IF(INDEX(Data2!B:B, MATCH(B457, Data2!D:D, 0))=DATE(2023,9,19), "同日", "後")),"")</f>
        <v>後</v>
      </c>
      <c r="D457">
        <f>IFERROR(
INDEX(Data2!C:C, MATCH(B457, Data2!D:D, 0)),"")</f>
        <v>0</v>
      </c>
      <c r="E457">
        <f>Data1!A647</f>
        <v>2</v>
      </c>
      <c r="F457" t="b">
        <f>Data1!B647</f>
        <v>0</v>
      </c>
      <c r="G457">
        <f>IF(Data1!C647&lt;DATE(2023,9,19), 1, IF(Data1!C647=DATE(2023,9,19), 0, -1))</f>
        <v>-1</v>
      </c>
      <c r="H457">
        <f>IF(Data1!D647&lt;DATE(2023,9,19), -1, IF(Data1!D647=DATE(2023,9,19), 0, 1))</f>
        <v>0</v>
      </c>
      <c r="I457" t="b">
        <f>Data1!F647</f>
        <v>0</v>
      </c>
      <c r="K457" t="str">
        <f>IF(G457 &gt;= 0,
IF(AND(H457 &gt;= 0,E457&lt;&gt;2),
IF(OR(
AND(F457=TRUE,I457=TRUE,E457=0),
AND(F457=TRUE,I457=TRUE,E457=1,C457&lt;&gt;0),
AND(F457=FALSE,E457=1,AND(C457&lt;&gt;0,C457&lt;&gt;1)),
AND(F457=FALSE,E457=0)
),"表示対象","期間後"),
IF(E457=2,
IF(OR(AND(F457=TRUE,OR(C457="",D457&lt;&gt;0)),AND(F457=FALSE,OR(C457=-1,C457=""))),"表示対象(重タスク)","終了済"),"期間後")),"開始前")</f>
        <v>開始前</v>
      </c>
    </row>
    <row r="458" spans="1:11" x14ac:dyDescent="0.4">
      <c r="A458">
        <f>Data1!E558</f>
        <v>1</v>
      </c>
      <c r="B458">
        <f>IFERROR(Data1!G558, "")</f>
        <v>5</v>
      </c>
      <c r="C458" t="str">
        <f>IFERROR(
IF(INDEX(Data2!B:B, MATCH(B458, Data2!D:D, 0))&lt;DATE(2023,9,19), "前",
 IF(INDEX(Data2!B:B, MATCH(B458, Data2!D:D, 0))=DATE(2023,9,19), "同日", "後")),"")</f>
        <v>後</v>
      </c>
      <c r="D458">
        <f>IFERROR(
INDEX(Data2!C:C, MATCH(B458, Data2!D:D, 0)),"")</f>
        <v>0</v>
      </c>
      <c r="E458">
        <f>Data1!A558</f>
        <v>0</v>
      </c>
      <c r="F458" t="b">
        <f>Data1!B558</f>
        <v>1</v>
      </c>
      <c r="G458">
        <f>IF(Data1!C558&lt;DATE(2023,9,19), 1, IF(Data1!C558=DATE(2023,9,19), 0, -1))</f>
        <v>-1</v>
      </c>
      <c r="H458">
        <f>IF(Data1!D558&lt;DATE(2023,9,19), -1, IF(Data1!D558=DATE(2023,9,19), 0, 1))</f>
        <v>1</v>
      </c>
      <c r="I458" t="b">
        <f>Data1!F558</f>
        <v>1</v>
      </c>
      <c r="K458" t="str">
        <f>IF(G458 &gt;= 0,
IF(AND(H458 &gt;= 0,E458&lt;&gt;2),
IF(OR(
AND(F458=TRUE,I458=TRUE,E458=0),
AND(F458=TRUE,I458=TRUE,E458=1,C458&lt;&gt;0),
AND(F458=FALSE,E458=1,AND(C458&lt;&gt;0,C458&lt;&gt;1)),
AND(F458=FALSE,E458=0)
),"表示対象","期間後"),
IF(E458=2,
IF(OR(AND(F458=TRUE,OR(C458="",D458&lt;&gt;0)),AND(F458=FALSE,OR(C458=-1,C458=""))),"表示対象(重タスク)","終了済"),"期間後")),"開始前")</f>
        <v>開始前</v>
      </c>
    </row>
    <row r="459" spans="1:11" x14ac:dyDescent="0.4">
      <c r="A459">
        <f>Data1!E559</f>
        <v>1</v>
      </c>
      <c r="B459">
        <f>IFERROR(Data1!G559, "")</f>
        <v>5</v>
      </c>
      <c r="C459" t="str">
        <f>IFERROR(
IF(INDEX(Data2!B:B, MATCH(B459, Data2!D:D, 0))&lt;DATE(2023,9,19), "前",
 IF(INDEX(Data2!B:B, MATCH(B459, Data2!D:D, 0))=DATE(2023,9,19), "同日", "後")),"")</f>
        <v>後</v>
      </c>
      <c r="D459">
        <f>IFERROR(
INDEX(Data2!C:C, MATCH(B459, Data2!D:D, 0)),"")</f>
        <v>0</v>
      </c>
      <c r="E459">
        <f>Data1!A559</f>
        <v>0</v>
      </c>
      <c r="F459" t="b">
        <f>Data1!B559</f>
        <v>1</v>
      </c>
      <c r="G459">
        <f>IF(Data1!C559&lt;DATE(2023,9,19), 1, IF(Data1!C559=DATE(2023,9,19), 0, -1))</f>
        <v>-1</v>
      </c>
      <c r="H459">
        <f>IF(Data1!D559&lt;DATE(2023,9,19), -1, IF(Data1!D559=DATE(2023,9,19), 0, 1))</f>
        <v>1</v>
      </c>
      <c r="I459" t="b">
        <f>Data1!F559</f>
        <v>0</v>
      </c>
      <c r="K459" t="str">
        <f>IF(G459 &gt;= 0,
IF(AND(H459 &gt;= 0,E459&lt;&gt;2),
IF(OR(
AND(F459=TRUE,I459=TRUE,E459=0),
AND(F459=TRUE,I459=TRUE,E459=1,C459&lt;&gt;0),
AND(F459=FALSE,E459=1,AND(C459&lt;&gt;0,C459&lt;&gt;1)),
AND(F459=FALSE,E459=0)
),"表示対象","期間後"),
IF(E459=2,
IF(OR(AND(F459=TRUE,OR(C459="",D459&lt;&gt;0)),AND(F459=FALSE,OR(C459=-1,C459=""))),"表示対象(重タスク)","終了済"),"期間後")),"開始前")</f>
        <v>開始前</v>
      </c>
    </row>
    <row r="460" spans="1:11" x14ac:dyDescent="0.4">
      <c r="A460">
        <f>Data1!E576</f>
        <v>1</v>
      </c>
      <c r="B460">
        <f>IFERROR(Data1!G576, "")</f>
        <v>5</v>
      </c>
      <c r="C460" t="str">
        <f>IFERROR(
IF(INDEX(Data2!B:B, MATCH(B460, Data2!D:D, 0))&lt;DATE(2023,9,19), "前",
 IF(INDEX(Data2!B:B, MATCH(B460, Data2!D:D, 0))=DATE(2023,9,19), "同日", "後")),"")</f>
        <v>後</v>
      </c>
      <c r="D460">
        <f>IFERROR(
INDEX(Data2!C:C, MATCH(B460, Data2!D:D, 0)),"")</f>
        <v>0</v>
      </c>
      <c r="E460">
        <f>Data1!A576</f>
        <v>0</v>
      </c>
      <c r="F460" t="b">
        <f>Data1!B576</f>
        <v>0</v>
      </c>
      <c r="G460">
        <f>IF(Data1!C576&lt;DATE(2023,9,19), 1, IF(Data1!C576=DATE(2023,9,19), 0, -1))</f>
        <v>-1</v>
      </c>
      <c r="H460">
        <f>IF(Data1!D576&lt;DATE(2023,9,19), -1, IF(Data1!D576=DATE(2023,9,19), 0, 1))</f>
        <v>1</v>
      </c>
      <c r="I460" t="b">
        <f>Data1!F576</f>
        <v>1</v>
      </c>
      <c r="K460" t="str">
        <f>IF(G460 &gt;= 0,
IF(AND(H460 &gt;= 0,E460&lt;&gt;2),
IF(OR(
AND(F460=TRUE,I460=TRUE,E460=0),
AND(F460=TRUE,I460=TRUE,E460=1,C460&lt;&gt;0),
AND(F460=FALSE,E460=1,AND(C460&lt;&gt;0,C460&lt;&gt;1)),
AND(F460=FALSE,E460=0)
),"表示対象","期間後"),
IF(E460=2,
IF(OR(AND(F460=TRUE,OR(C460="",D460&lt;&gt;0)),AND(F460=FALSE,OR(C460=-1,C460=""))),"表示対象(重タスク)","終了済"),"期間後")),"開始前")</f>
        <v>開始前</v>
      </c>
    </row>
    <row r="461" spans="1:11" x14ac:dyDescent="0.4">
      <c r="A461">
        <f>Data1!E577</f>
        <v>1</v>
      </c>
      <c r="B461">
        <f>IFERROR(Data1!G577, "")</f>
        <v>5</v>
      </c>
      <c r="C461" t="str">
        <f>IFERROR(
IF(INDEX(Data2!B:B, MATCH(B461, Data2!D:D, 0))&lt;DATE(2023,9,19), "前",
 IF(INDEX(Data2!B:B, MATCH(B461, Data2!D:D, 0))=DATE(2023,9,19), "同日", "後")),"")</f>
        <v>後</v>
      </c>
      <c r="D461">
        <f>IFERROR(
INDEX(Data2!C:C, MATCH(B461, Data2!D:D, 0)),"")</f>
        <v>0</v>
      </c>
      <c r="E461">
        <f>Data1!A577</f>
        <v>0</v>
      </c>
      <c r="F461" t="b">
        <f>Data1!B577</f>
        <v>0</v>
      </c>
      <c r="G461">
        <f>IF(Data1!C577&lt;DATE(2023,9,19), 1, IF(Data1!C577=DATE(2023,9,19), 0, -1))</f>
        <v>-1</v>
      </c>
      <c r="H461">
        <f>IF(Data1!D577&lt;DATE(2023,9,19), -1, IF(Data1!D577=DATE(2023,9,19), 0, 1))</f>
        <v>1</v>
      </c>
      <c r="I461" t="b">
        <f>Data1!F577</f>
        <v>0</v>
      </c>
      <c r="K461" t="str">
        <f>IF(G461 &gt;= 0,
IF(AND(H461 &gt;= 0,E461&lt;&gt;2),
IF(OR(
AND(F461=TRUE,I461=TRUE,E461=0),
AND(F461=TRUE,I461=TRUE,E461=1,C461&lt;&gt;0),
AND(F461=FALSE,E461=1,AND(C461&lt;&gt;0,C461&lt;&gt;1)),
AND(F461=FALSE,E461=0)
),"表示対象","期間後"),
IF(E461=2,
IF(OR(AND(F461=TRUE,OR(C461="",D461&lt;&gt;0)),AND(F461=FALSE,OR(C461=-1,C461=""))),"表示対象(重タスク)","終了済"),"期間後")),"開始前")</f>
        <v>開始前</v>
      </c>
    </row>
    <row r="462" spans="1:11" x14ac:dyDescent="0.4">
      <c r="A462">
        <f>Data1!E594</f>
        <v>1</v>
      </c>
      <c r="B462">
        <f>IFERROR(Data1!G594, "")</f>
        <v>5</v>
      </c>
      <c r="C462" t="str">
        <f>IFERROR(
IF(INDEX(Data2!B:B, MATCH(B462, Data2!D:D, 0))&lt;DATE(2023,9,19), "前",
 IF(INDEX(Data2!B:B, MATCH(B462, Data2!D:D, 0))=DATE(2023,9,19), "同日", "後")),"")</f>
        <v>後</v>
      </c>
      <c r="D462">
        <f>IFERROR(
INDEX(Data2!C:C, MATCH(B462, Data2!D:D, 0)),"")</f>
        <v>0</v>
      </c>
      <c r="E462">
        <f>Data1!A594</f>
        <v>1</v>
      </c>
      <c r="F462" t="b">
        <f>Data1!B594</f>
        <v>1</v>
      </c>
      <c r="G462">
        <f>IF(Data1!C594&lt;DATE(2023,9,19), 1, IF(Data1!C594=DATE(2023,9,19), 0, -1))</f>
        <v>-1</v>
      </c>
      <c r="H462">
        <f>IF(Data1!D594&lt;DATE(2023,9,19), -1, IF(Data1!D594=DATE(2023,9,19), 0, 1))</f>
        <v>1</v>
      </c>
      <c r="I462" t="b">
        <f>Data1!F594</f>
        <v>1</v>
      </c>
      <c r="K462" t="str">
        <f>IF(G462 &gt;= 0,
IF(AND(H462 &gt;= 0,E462&lt;&gt;2),
IF(OR(
AND(F462=TRUE,I462=TRUE,E462=0),
AND(F462=TRUE,I462=TRUE,E462=1,C462&lt;&gt;0),
AND(F462=FALSE,E462=1,AND(C462&lt;&gt;0,C462&lt;&gt;1)),
AND(F462=FALSE,E462=0)
),"表示対象","期間後"),
IF(E462=2,
IF(OR(AND(F462=TRUE,OR(C462="",D462&lt;&gt;0)),AND(F462=FALSE,OR(C462=-1,C462=""))),"表示対象(重タスク)","終了済"),"期間後")),"開始前")</f>
        <v>開始前</v>
      </c>
    </row>
    <row r="463" spans="1:11" x14ac:dyDescent="0.4">
      <c r="A463">
        <f>Data1!E595</f>
        <v>1</v>
      </c>
      <c r="B463">
        <f>IFERROR(Data1!G595, "")</f>
        <v>5</v>
      </c>
      <c r="C463" t="str">
        <f>IFERROR(
IF(INDEX(Data2!B:B, MATCH(B463, Data2!D:D, 0))&lt;DATE(2023,9,19), "前",
 IF(INDEX(Data2!B:B, MATCH(B463, Data2!D:D, 0))=DATE(2023,9,19), "同日", "後")),"")</f>
        <v>後</v>
      </c>
      <c r="D463">
        <f>IFERROR(
INDEX(Data2!C:C, MATCH(B463, Data2!D:D, 0)),"")</f>
        <v>0</v>
      </c>
      <c r="E463">
        <f>Data1!A595</f>
        <v>1</v>
      </c>
      <c r="F463" t="b">
        <f>Data1!B595</f>
        <v>1</v>
      </c>
      <c r="G463">
        <f>IF(Data1!C595&lt;DATE(2023,9,19), 1, IF(Data1!C595=DATE(2023,9,19), 0, -1))</f>
        <v>-1</v>
      </c>
      <c r="H463">
        <f>IF(Data1!D595&lt;DATE(2023,9,19), -1, IF(Data1!D595=DATE(2023,9,19), 0, 1))</f>
        <v>1</v>
      </c>
      <c r="I463" t="b">
        <f>Data1!F595</f>
        <v>0</v>
      </c>
      <c r="K463" t="str">
        <f>IF(G463 &gt;= 0,
IF(AND(H463 &gt;= 0,E463&lt;&gt;2),
IF(OR(
AND(F463=TRUE,I463=TRUE,E463=0),
AND(F463=TRUE,I463=TRUE,E463=1,C463&lt;&gt;0),
AND(F463=FALSE,E463=1,AND(C463&lt;&gt;0,C463&lt;&gt;1)),
AND(F463=FALSE,E463=0)
),"表示対象","期間後"),
IF(E463=2,
IF(OR(AND(F463=TRUE,OR(C463="",D463&lt;&gt;0)),AND(F463=FALSE,OR(C463=-1,C463=""))),"表示対象(重タスク)","終了済"),"期間後")),"開始前")</f>
        <v>開始前</v>
      </c>
    </row>
    <row r="464" spans="1:11" x14ac:dyDescent="0.4">
      <c r="A464">
        <f>Data1!E612</f>
        <v>1</v>
      </c>
      <c r="B464">
        <f>IFERROR(Data1!G612, "")</f>
        <v>5</v>
      </c>
      <c r="C464" t="str">
        <f>IFERROR(
IF(INDEX(Data2!B:B, MATCH(B464, Data2!D:D, 0))&lt;DATE(2023,9,19), "前",
 IF(INDEX(Data2!B:B, MATCH(B464, Data2!D:D, 0))=DATE(2023,9,19), "同日", "後")),"")</f>
        <v>後</v>
      </c>
      <c r="D464">
        <f>IFERROR(
INDEX(Data2!C:C, MATCH(B464, Data2!D:D, 0)),"")</f>
        <v>0</v>
      </c>
      <c r="E464">
        <f>Data1!A612</f>
        <v>1</v>
      </c>
      <c r="F464" t="b">
        <f>Data1!B612</f>
        <v>0</v>
      </c>
      <c r="G464">
        <f>IF(Data1!C612&lt;DATE(2023,9,19), 1, IF(Data1!C612=DATE(2023,9,19), 0, -1))</f>
        <v>-1</v>
      </c>
      <c r="H464">
        <f>IF(Data1!D612&lt;DATE(2023,9,19), -1, IF(Data1!D612=DATE(2023,9,19), 0, 1))</f>
        <v>1</v>
      </c>
      <c r="I464" t="b">
        <f>Data1!F612</f>
        <v>1</v>
      </c>
      <c r="K464" t="str">
        <f>IF(G464 &gt;= 0,
IF(AND(H464 &gt;= 0,E464&lt;&gt;2),
IF(OR(
AND(F464=TRUE,I464=TRUE,E464=0),
AND(F464=TRUE,I464=TRUE,E464=1,C464&lt;&gt;0),
AND(F464=FALSE,E464=1,AND(C464&lt;&gt;0,C464&lt;&gt;1)),
AND(F464=FALSE,E464=0)
),"表示対象","期間後"),
IF(E464=2,
IF(OR(AND(F464=TRUE,OR(C464="",D464&lt;&gt;0)),AND(F464=FALSE,OR(C464=-1,C464=""))),"表示対象(重タスク)","終了済"),"期間後")),"開始前")</f>
        <v>開始前</v>
      </c>
    </row>
    <row r="465" spans="1:11" x14ac:dyDescent="0.4">
      <c r="A465">
        <f>Data1!E613</f>
        <v>1</v>
      </c>
      <c r="B465">
        <f>IFERROR(Data1!G613, "")</f>
        <v>5</v>
      </c>
      <c r="C465" t="str">
        <f>IFERROR(
IF(INDEX(Data2!B:B, MATCH(B465, Data2!D:D, 0))&lt;DATE(2023,9,19), "前",
 IF(INDEX(Data2!B:B, MATCH(B465, Data2!D:D, 0))=DATE(2023,9,19), "同日", "後")),"")</f>
        <v>後</v>
      </c>
      <c r="D465">
        <f>IFERROR(
INDEX(Data2!C:C, MATCH(B465, Data2!D:D, 0)),"")</f>
        <v>0</v>
      </c>
      <c r="E465">
        <f>Data1!A613</f>
        <v>1</v>
      </c>
      <c r="F465" t="b">
        <f>Data1!B613</f>
        <v>0</v>
      </c>
      <c r="G465">
        <f>IF(Data1!C613&lt;DATE(2023,9,19), 1, IF(Data1!C613=DATE(2023,9,19), 0, -1))</f>
        <v>-1</v>
      </c>
      <c r="H465">
        <f>IF(Data1!D613&lt;DATE(2023,9,19), -1, IF(Data1!D613=DATE(2023,9,19), 0, 1))</f>
        <v>1</v>
      </c>
      <c r="I465" t="b">
        <f>Data1!F613</f>
        <v>0</v>
      </c>
      <c r="K465" t="str">
        <f>IF(G465 &gt;= 0,
IF(AND(H465 &gt;= 0,E465&lt;&gt;2),
IF(OR(
AND(F465=TRUE,I465=TRUE,E465=0),
AND(F465=TRUE,I465=TRUE,E465=1,C465&lt;&gt;0),
AND(F465=FALSE,E465=1,AND(C465&lt;&gt;0,C465&lt;&gt;1)),
AND(F465=FALSE,E465=0)
),"表示対象","期間後"),
IF(E465=2,
IF(OR(AND(F465=TRUE,OR(C465="",D465&lt;&gt;0)),AND(F465=FALSE,OR(C465=-1,C465=""))),"表示対象(重タスク)","終了済"),"期間後")),"開始前")</f>
        <v>開始前</v>
      </c>
    </row>
    <row r="466" spans="1:11" x14ac:dyDescent="0.4">
      <c r="A466">
        <f>Data1!E630</f>
        <v>1</v>
      </c>
      <c r="B466">
        <f>IFERROR(Data1!G630, "")</f>
        <v>5</v>
      </c>
      <c r="C466" t="str">
        <f>IFERROR(
IF(INDEX(Data2!B:B, MATCH(B466, Data2!D:D, 0))&lt;DATE(2023,9,19), "前",
 IF(INDEX(Data2!B:B, MATCH(B466, Data2!D:D, 0))=DATE(2023,9,19), "同日", "後")),"")</f>
        <v>後</v>
      </c>
      <c r="D466">
        <f>IFERROR(
INDEX(Data2!C:C, MATCH(B466, Data2!D:D, 0)),"")</f>
        <v>0</v>
      </c>
      <c r="E466">
        <f>Data1!A630</f>
        <v>2</v>
      </c>
      <c r="F466" t="b">
        <f>Data1!B630</f>
        <v>1</v>
      </c>
      <c r="G466">
        <f>IF(Data1!C630&lt;DATE(2023,9,19), 1, IF(Data1!C630=DATE(2023,9,19), 0, -1))</f>
        <v>-1</v>
      </c>
      <c r="H466">
        <f>IF(Data1!D630&lt;DATE(2023,9,19), -1, IF(Data1!D630=DATE(2023,9,19), 0, 1))</f>
        <v>1</v>
      </c>
      <c r="I466" t="b">
        <f>Data1!F630</f>
        <v>1</v>
      </c>
      <c r="K466" t="str">
        <f>IF(G466 &gt;= 0,
IF(AND(H466 &gt;= 0,E466&lt;&gt;2),
IF(OR(
AND(F466=TRUE,I466=TRUE,E466=0),
AND(F466=TRUE,I466=TRUE,E466=1,C466&lt;&gt;0),
AND(F466=FALSE,E466=1,AND(C466&lt;&gt;0,C466&lt;&gt;1)),
AND(F466=FALSE,E466=0)
),"表示対象","期間後"),
IF(E466=2,
IF(OR(AND(F466=TRUE,OR(C466="",D466&lt;&gt;0)),AND(F466=FALSE,OR(C466=-1,C466=""))),"表示対象(重タスク)","終了済"),"期間後")),"開始前")</f>
        <v>開始前</v>
      </c>
    </row>
    <row r="467" spans="1:11" x14ac:dyDescent="0.4">
      <c r="A467">
        <f>Data1!E631</f>
        <v>1</v>
      </c>
      <c r="B467">
        <f>IFERROR(Data1!G631, "")</f>
        <v>5</v>
      </c>
      <c r="C467" t="str">
        <f>IFERROR(
IF(INDEX(Data2!B:B, MATCH(B467, Data2!D:D, 0))&lt;DATE(2023,9,19), "前",
 IF(INDEX(Data2!B:B, MATCH(B467, Data2!D:D, 0))=DATE(2023,9,19), "同日", "後")),"")</f>
        <v>後</v>
      </c>
      <c r="D467">
        <f>IFERROR(
INDEX(Data2!C:C, MATCH(B467, Data2!D:D, 0)),"")</f>
        <v>0</v>
      </c>
      <c r="E467">
        <f>Data1!A631</f>
        <v>2</v>
      </c>
      <c r="F467" t="b">
        <f>Data1!B631</f>
        <v>1</v>
      </c>
      <c r="G467">
        <f>IF(Data1!C631&lt;DATE(2023,9,19), 1, IF(Data1!C631=DATE(2023,9,19), 0, -1))</f>
        <v>-1</v>
      </c>
      <c r="H467">
        <f>IF(Data1!D631&lt;DATE(2023,9,19), -1, IF(Data1!D631=DATE(2023,9,19), 0, 1))</f>
        <v>1</v>
      </c>
      <c r="I467" t="b">
        <f>Data1!F631</f>
        <v>0</v>
      </c>
      <c r="K467" t="str">
        <f>IF(G467 &gt;= 0,
IF(AND(H467 &gt;= 0,E467&lt;&gt;2),
IF(OR(
AND(F467=TRUE,I467=TRUE,E467=0),
AND(F467=TRUE,I467=TRUE,E467=1,C467&lt;&gt;0),
AND(F467=FALSE,E467=1,AND(C467&lt;&gt;0,C467&lt;&gt;1)),
AND(F467=FALSE,E467=0)
),"表示対象","期間後"),
IF(E467=2,
IF(OR(AND(F467=TRUE,OR(C467="",D467&lt;&gt;0)),AND(F467=FALSE,OR(C467=-1,C467=""))),"表示対象(重タスク)","終了済"),"期間後")),"開始前")</f>
        <v>開始前</v>
      </c>
    </row>
    <row r="468" spans="1:11" x14ac:dyDescent="0.4">
      <c r="A468">
        <f>Data1!E648</f>
        <v>1</v>
      </c>
      <c r="B468">
        <f>IFERROR(Data1!G648, "")</f>
        <v>5</v>
      </c>
      <c r="C468" t="str">
        <f>IFERROR(
IF(INDEX(Data2!B:B, MATCH(B468, Data2!D:D, 0))&lt;DATE(2023,9,19), "前",
 IF(INDEX(Data2!B:B, MATCH(B468, Data2!D:D, 0))=DATE(2023,9,19), "同日", "後")),"")</f>
        <v>後</v>
      </c>
      <c r="D468">
        <f>IFERROR(
INDEX(Data2!C:C, MATCH(B468, Data2!D:D, 0)),"")</f>
        <v>0</v>
      </c>
      <c r="E468">
        <f>Data1!A648</f>
        <v>2</v>
      </c>
      <c r="F468" t="b">
        <f>Data1!B648</f>
        <v>0</v>
      </c>
      <c r="G468">
        <f>IF(Data1!C648&lt;DATE(2023,9,19), 1, IF(Data1!C648=DATE(2023,9,19), 0, -1))</f>
        <v>-1</v>
      </c>
      <c r="H468">
        <f>IF(Data1!D648&lt;DATE(2023,9,19), -1, IF(Data1!D648=DATE(2023,9,19), 0, 1))</f>
        <v>1</v>
      </c>
      <c r="I468" t="b">
        <f>Data1!F648</f>
        <v>1</v>
      </c>
      <c r="K468" t="str">
        <f>IF(G468 &gt;= 0,
IF(AND(H468 &gt;= 0,E468&lt;&gt;2),
IF(OR(
AND(F468=TRUE,I468=TRUE,E468=0),
AND(F468=TRUE,I468=TRUE,E468=1,C468&lt;&gt;0),
AND(F468=FALSE,E468=1,AND(C468&lt;&gt;0,C468&lt;&gt;1)),
AND(F468=FALSE,E468=0)
),"表示対象","期間後"),
IF(E468=2,
IF(OR(AND(F468=TRUE,OR(C468="",D468&lt;&gt;0)),AND(F468=FALSE,OR(C468=-1,C468=""))),"表示対象(重タスク)","終了済"),"期間後")),"開始前")</f>
        <v>開始前</v>
      </c>
    </row>
    <row r="469" spans="1:11" x14ac:dyDescent="0.4">
      <c r="A469">
        <f>Data1!E649</f>
        <v>1</v>
      </c>
      <c r="B469">
        <f>IFERROR(Data1!G649, "")</f>
        <v>5</v>
      </c>
      <c r="C469" t="str">
        <f>IFERROR(
IF(INDEX(Data2!B:B, MATCH(B469, Data2!D:D, 0))&lt;DATE(2023,9,19), "前",
 IF(INDEX(Data2!B:B, MATCH(B469, Data2!D:D, 0))=DATE(2023,9,19), "同日", "後")),"")</f>
        <v>後</v>
      </c>
      <c r="D469">
        <f>IFERROR(
INDEX(Data2!C:C, MATCH(B469, Data2!D:D, 0)),"")</f>
        <v>0</v>
      </c>
      <c r="E469">
        <f>Data1!A649</f>
        <v>2</v>
      </c>
      <c r="F469" t="b">
        <f>Data1!B649</f>
        <v>0</v>
      </c>
      <c r="G469">
        <f>IF(Data1!C649&lt;DATE(2023,9,19), 1, IF(Data1!C649=DATE(2023,9,19), 0, -1))</f>
        <v>-1</v>
      </c>
      <c r="H469">
        <f>IF(Data1!D649&lt;DATE(2023,9,19), -1, IF(Data1!D649=DATE(2023,9,19), 0, 1))</f>
        <v>1</v>
      </c>
      <c r="I469" t="b">
        <f>Data1!F649</f>
        <v>0</v>
      </c>
      <c r="K469" t="str">
        <f>IF(G469 &gt;= 0,
IF(AND(H469 &gt;= 0,E469&lt;&gt;2),
IF(OR(
AND(F469=TRUE,I469=TRUE,E469=0),
AND(F469=TRUE,I469=TRUE,E469=1,C469&lt;&gt;0),
AND(F469=FALSE,E469=1,AND(C469&lt;&gt;0,C469&lt;&gt;1)),
AND(F469=FALSE,E469=0)
),"表示対象","期間後"),
IF(E469=2,
IF(OR(AND(F469=TRUE,OR(C469="",D469&lt;&gt;0)),AND(F469=FALSE,OR(C469=-1,C469=""))),"表示対象(重タスク)","終了済"),"期間後")),"開始前")</f>
        <v>開始前</v>
      </c>
    </row>
    <row r="470" spans="1:11" x14ac:dyDescent="0.4">
      <c r="A470">
        <f>Data1!E548</f>
        <v>1</v>
      </c>
      <c r="B470">
        <f>IFERROR(Data1!G548, "")</f>
        <v>5</v>
      </c>
      <c r="C470" t="str">
        <f>IFERROR(
IF(INDEX(Data2!B:B, MATCH(B470, Data2!D:D, 0))&lt;DATE(2023,9,19), "前",
 IF(INDEX(Data2!B:B, MATCH(B470, Data2!D:D, 0))=DATE(2023,9,19), "同日", "後")),"")</f>
        <v>後</v>
      </c>
      <c r="D470">
        <f>IFERROR(
INDEX(Data2!C:C, MATCH(B470, Data2!D:D, 0)),"")</f>
        <v>0</v>
      </c>
      <c r="E470">
        <f>Data1!A548</f>
        <v>0</v>
      </c>
      <c r="F470" t="b">
        <f>Data1!B548</f>
        <v>1</v>
      </c>
      <c r="G470">
        <f>IF(Data1!C548&lt;DATE(2023,9,19), 1, IF(Data1!C548=DATE(2023,9,19), 0, -1))</f>
        <v>0</v>
      </c>
      <c r="H470">
        <f>IF(Data1!D548&lt;DATE(2023,9,19), -1, IF(Data1!D548=DATE(2023,9,19), 0, 1))</f>
        <v>-1</v>
      </c>
      <c r="I470" t="b">
        <f>Data1!F548</f>
        <v>1</v>
      </c>
      <c r="K470" t="str">
        <f>IF(G470 &gt;= 0,
IF(AND(H470 &gt;= 0,E470&lt;&gt;2),
IF(OR(
AND(F470=TRUE,I470=TRUE,E470=0),
AND(F470=TRUE,I470=TRUE,E470=1,C470&lt;&gt;0),
AND(F470=FALSE,E470=1,AND(C470&lt;&gt;0,C470&lt;&gt;1)),
AND(F470=FALSE,E470=0)
),"表示対象","期間後"),
IF(E470=2,
IF(OR(AND(F470=TRUE,OR(C470="",D470&lt;&gt;0)),AND(F470=FALSE,OR(C470=-1,C470=""))),"表示対象(重タスク)","終了済"),"期間後")),"開始前")</f>
        <v>期間後</v>
      </c>
    </row>
    <row r="471" spans="1:11" x14ac:dyDescent="0.4">
      <c r="A471">
        <f>Data1!E549</f>
        <v>1</v>
      </c>
      <c r="B471">
        <f>IFERROR(Data1!G549, "")</f>
        <v>5</v>
      </c>
      <c r="C471" t="str">
        <f>IFERROR(
IF(INDEX(Data2!B:B, MATCH(B471, Data2!D:D, 0))&lt;DATE(2023,9,19), "前",
 IF(INDEX(Data2!B:B, MATCH(B471, Data2!D:D, 0))=DATE(2023,9,19), "同日", "後")),"")</f>
        <v>後</v>
      </c>
      <c r="D471">
        <f>IFERROR(
INDEX(Data2!C:C, MATCH(B471, Data2!D:D, 0)),"")</f>
        <v>0</v>
      </c>
      <c r="E471">
        <f>Data1!A549</f>
        <v>0</v>
      </c>
      <c r="F471" t="b">
        <f>Data1!B549</f>
        <v>1</v>
      </c>
      <c r="G471">
        <f>IF(Data1!C549&lt;DATE(2023,9,19), 1, IF(Data1!C549=DATE(2023,9,19), 0, -1))</f>
        <v>0</v>
      </c>
      <c r="H471">
        <f>IF(Data1!D549&lt;DATE(2023,9,19), -1, IF(Data1!D549=DATE(2023,9,19), 0, 1))</f>
        <v>-1</v>
      </c>
      <c r="I471" t="b">
        <f>Data1!F549</f>
        <v>0</v>
      </c>
      <c r="K471" t="str">
        <f>IF(G471 &gt;= 0,
IF(AND(H471 &gt;= 0,E471&lt;&gt;2),
IF(OR(
AND(F471=TRUE,I471=TRUE,E471=0),
AND(F471=TRUE,I471=TRUE,E471=1,C471&lt;&gt;0),
AND(F471=FALSE,E471=1,AND(C471&lt;&gt;0,C471&lt;&gt;1)),
AND(F471=FALSE,E471=0)
),"表示対象","期間後"),
IF(E471=2,
IF(OR(AND(F471=TRUE,OR(C471="",D471&lt;&gt;0)),AND(F471=FALSE,OR(C471=-1,C471=""))),"表示対象(重タスク)","終了済"),"期間後")),"開始前")</f>
        <v>期間後</v>
      </c>
    </row>
    <row r="472" spans="1:11" x14ac:dyDescent="0.4">
      <c r="A472">
        <f>Data1!E566</f>
        <v>1</v>
      </c>
      <c r="B472">
        <f>IFERROR(Data1!G566, "")</f>
        <v>5</v>
      </c>
      <c r="C472" t="str">
        <f>IFERROR(
IF(INDEX(Data2!B:B, MATCH(B472, Data2!D:D, 0))&lt;DATE(2023,9,19), "前",
 IF(INDEX(Data2!B:B, MATCH(B472, Data2!D:D, 0))=DATE(2023,9,19), "同日", "後")),"")</f>
        <v>後</v>
      </c>
      <c r="D472">
        <f>IFERROR(
INDEX(Data2!C:C, MATCH(B472, Data2!D:D, 0)),"")</f>
        <v>0</v>
      </c>
      <c r="E472">
        <f>Data1!A566</f>
        <v>0</v>
      </c>
      <c r="F472" t="b">
        <f>Data1!B566</f>
        <v>0</v>
      </c>
      <c r="G472">
        <f>IF(Data1!C566&lt;DATE(2023,9,19), 1, IF(Data1!C566=DATE(2023,9,19), 0, -1))</f>
        <v>0</v>
      </c>
      <c r="H472">
        <f>IF(Data1!D566&lt;DATE(2023,9,19), -1, IF(Data1!D566=DATE(2023,9,19), 0, 1))</f>
        <v>-1</v>
      </c>
      <c r="I472" t="b">
        <f>Data1!F566</f>
        <v>1</v>
      </c>
      <c r="K472" t="str">
        <f>IF(G472 &gt;= 0,
IF(AND(H472 &gt;= 0,E472&lt;&gt;2),
IF(OR(
AND(F472=TRUE,I472=TRUE,E472=0),
AND(F472=TRUE,I472=TRUE,E472=1,C472&lt;&gt;0),
AND(F472=FALSE,E472=1,AND(C472&lt;&gt;0,C472&lt;&gt;1)),
AND(F472=FALSE,E472=0)
),"表示対象","期間後"),
IF(E472=2,
IF(OR(AND(F472=TRUE,OR(C472="",D472&lt;&gt;0)),AND(F472=FALSE,OR(C472=-1,C472=""))),"表示対象(重タスク)","終了済"),"期間後")),"開始前")</f>
        <v>期間後</v>
      </c>
    </row>
    <row r="473" spans="1:11" x14ac:dyDescent="0.4">
      <c r="A473">
        <f>Data1!E567</f>
        <v>1</v>
      </c>
      <c r="B473">
        <f>IFERROR(Data1!G567, "")</f>
        <v>5</v>
      </c>
      <c r="C473" t="str">
        <f>IFERROR(
IF(INDEX(Data2!B:B, MATCH(B473, Data2!D:D, 0))&lt;DATE(2023,9,19), "前",
 IF(INDEX(Data2!B:B, MATCH(B473, Data2!D:D, 0))=DATE(2023,9,19), "同日", "後")),"")</f>
        <v>後</v>
      </c>
      <c r="D473">
        <f>IFERROR(
INDEX(Data2!C:C, MATCH(B473, Data2!D:D, 0)),"")</f>
        <v>0</v>
      </c>
      <c r="E473">
        <f>Data1!A567</f>
        <v>0</v>
      </c>
      <c r="F473" t="b">
        <f>Data1!B567</f>
        <v>0</v>
      </c>
      <c r="G473">
        <f>IF(Data1!C567&lt;DATE(2023,9,19), 1, IF(Data1!C567=DATE(2023,9,19), 0, -1))</f>
        <v>0</v>
      </c>
      <c r="H473">
        <f>IF(Data1!D567&lt;DATE(2023,9,19), -1, IF(Data1!D567=DATE(2023,9,19), 0, 1))</f>
        <v>-1</v>
      </c>
      <c r="I473" t="b">
        <f>Data1!F567</f>
        <v>0</v>
      </c>
      <c r="K473" t="str">
        <f>IF(G473 &gt;= 0,
IF(AND(H473 &gt;= 0,E473&lt;&gt;2),
IF(OR(
AND(F473=TRUE,I473=TRUE,E473=0),
AND(F473=TRUE,I473=TRUE,E473=1,C473&lt;&gt;0),
AND(F473=FALSE,E473=1,AND(C473&lt;&gt;0,C473&lt;&gt;1)),
AND(F473=FALSE,E473=0)
),"表示対象","期間後"),
IF(E473=2,
IF(OR(AND(F473=TRUE,OR(C473="",D473&lt;&gt;0)),AND(F473=FALSE,OR(C473=-1,C473=""))),"表示対象(重タスク)","終了済"),"期間後")),"開始前")</f>
        <v>期間後</v>
      </c>
    </row>
    <row r="474" spans="1:11" x14ac:dyDescent="0.4">
      <c r="A474">
        <f>Data1!E584</f>
        <v>1</v>
      </c>
      <c r="B474">
        <f>IFERROR(Data1!G584, "")</f>
        <v>5</v>
      </c>
      <c r="C474" t="str">
        <f>IFERROR(
IF(INDEX(Data2!B:B, MATCH(B474, Data2!D:D, 0))&lt;DATE(2023,9,19), "前",
 IF(INDEX(Data2!B:B, MATCH(B474, Data2!D:D, 0))=DATE(2023,9,19), "同日", "後")),"")</f>
        <v>後</v>
      </c>
      <c r="D474">
        <f>IFERROR(
INDEX(Data2!C:C, MATCH(B474, Data2!D:D, 0)),"")</f>
        <v>0</v>
      </c>
      <c r="E474">
        <f>Data1!A584</f>
        <v>1</v>
      </c>
      <c r="F474" t="b">
        <f>Data1!B584</f>
        <v>1</v>
      </c>
      <c r="G474">
        <f>IF(Data1!C584&lt;DATE(2023,9,19), 1, IF(Data1!C584=DATE(2023,9,19), 0, -1))</f>
        <v>0</v>
      </c>
      <c r="H474">
        <f>IF(Data1!D584&lt;DATE(2023,9,19), -1, IF(Data1!D584=DATE(2023,9,19), 0, 1))</f>
        <v>-1</v>
      </c>
      <c r="I474" t="b">
        <f>Data1!F584</f>
        <v>1</v>
      </c>
      <c r="K474" t="str">
        <f>IF(G474 &gt;= 0,
IF(AND(H474 &gt;= 0,E474&lt;&gt;2),
IF(OR(
AND(F474=TRUE,I474=TRUE,E474=0),
AND(F474=TRUE,I474=TRUE,E474=1,C474&lt;&gt;0),
AND(F474=FALSE,E474=1,AND(C474&lt;&gt;0,C474&lt;&gt;1)),
AND(F474=FALSE,E474=0)
),"表示対象","期間後"),
IF(E474=2,
IF(OR(AND(F474=TRUE,OR(C474="",D474&lt;&gt;0)),AND(F474=FALSE,OR(C474=-1,C474=""))),"表示対象(重タスク)","終了済"),"期間後")),"開始前")</f>
        <v>期間後</v>
      </c>
    </row>
    <row r="475" spans="1:11" x14ac:dyDescent="0.4">
      <c r="A475">
        <f>Data1!E585</f>
        <v>1</v>
      </c>
      <c r="B475">
        <f>IFERROR(Data1!G585, "")</f>
        <v>5</v>
      </c>
      <c r="C475" t="str">
        <f>IFERROR(
IF(INDEX(Data2!B:B, MATCH(B475, Data2!D:D, 0))&lt;DATE(2023,9,19), "前",
 IF(INDEX(Data2!B:B, MATCH(B475, Data2!D:D, 0))=DATE(2023,9,19), "同日", "後")),"")</f>
        <v>後</v>
      </c>
      <c r="D475">
        <f>IFERROR(
INDEX(Data2!C:C, MATCH(B475, Data2!D:D, 0)),"")</f>
        <v>0</v>
      </c>
      <c r="E475">
        <f>Data1!A585</f>
        <v>1</v>
      </c>
      <c r="F475" t="b">
        <f>Data1!B585</f>
        <v>1</v>
      </c>
      <c r="G475">
        <f>IF(Data1!C585&lt;DATE(2023,9,19), 1, IF(Data1!C585=DATE(2023,9,19), 0, -1))</f>
        <v>0</v>
      </c>
      <c r="H475">
        <f>IF(Data1!D585&lt;DATE(2023,9,19), -1, IF(Data1!D585=DATE(2023,9,19), 0, 1))</f>
        <v>-1</v>
      </c>
      <c r="I475" t="b">
        <f>Data1!F585</f>
        <v>0</v>
      </c>
      <c r="K475" t="str">
        <f>IF(G475 &gt;= 0,
IF(AND(H475 &gt;= 0,E475&lt;&gt;2),
IF(OR(
AND(F475=TRUE,I475=TRUE,E475=0),
AND(F475=TRUE,I475=TRUE,E475=1,C475&lt;&gt;0),
AND(F475=FALSE,E475=1,AND(C475&lt;&gt;0,C475&lt;&gt;1)),
AND(F475=FALSE,E475=0)
),"表示対象","期間後"),
IF(E475=2,
IF(OR(AND(F475=TRUE,OR(C475="",D475&lt;&gt;0)),AND(F475=FALSE,OR(C475=-1,C475=""))),"表示対象(重タスク)","終了済"),"期間後")),"開始前")</f>
        <v>期間後</v>
      </c>
    </row>
    <row r="476" spans="1:11" x14ac:dyDescent="0.4">
      <c r="A476">
        <f>Data1!E602</f>
        <v>1</v>
      </c>
      <c r="B476">
        <f>IFERROR(Data1!G602, "")</f>
        <v>5</v>
      </c>
      <c r="C476" t="str">
        <f>IFERROR(
IF(INDEX(Data2!B:B, MATCH(B476, Data2!D:D, 0))&lt;DATE(2023,9,19), "前",
 IF(INDEX(Data2!B:B, MATCH(B476, Data2!D:D, 0))=DATE(2023,9,19), "同日", "後")),"")</f>
        <v>後</v>
      </c>
      <c r="D476">
        <f>IFERROR(
INDEX(Data2!C:C, MATCH(B476, Data2!D:D, 0)),"")</f>
        <v>0</v>
      </c>
      <c r="E476">
        <f>Data1!A602</f>
        <v>1</v>
      </c>
      <c r="F476" t="b">
        <f>Data1!B602</f>
        <v>0</v>
      </c>
      <c r="G476">
        <f>IF(Data1!C602&lt;DATE(2023,9,19), 1, IF(Data1!C602=DATE(2023,9,19), 0, -1))</f>
        <v>0</v>
      </c>
      <c r="H476">
        <f>IF(Data1!D602&lt;DATE(2023,9,19), -1, IF(Data1!D602=DATE(2023,9,19), 0, 1))</f>
        <v>-1</v>
      </c>
      <c r="I476" t="b">
        <f>Data1!F602</f>
        <v>1</v>
      </c>
      <c r="K476" t="str">
        <f>IF(G476 &gt;= 0,
IF(AND(H476 &gt;= 0,E476&lt;&gt;2),
IF(OR(
AND(F476=TRUE,I476=TRUE,E476=0),
AND(F476=TRUE,I476=TRUE,E476=1,C476&lt;&gt;0),
AND(F476=FALSE,E476=1,AND(C476&lt;&gt;0,C476&lt;&gt;1)),
AND(F476=FALSE,E476=0)
),"表示対象","期間後"),
IF(E476=2,
IF(OR(AND(F476=TRUE,OR(C476="",D476&lt;&gt;0)),AND(F476=FALSE,OR(C476=-1,C476=""))),"表示対象(重タスク)","終了済"),"期間後")),"開始前")</f>
        <v>期間後</v>
      </c>
    </row>
    <row r="477" spans="1:11" x14ac:dyDescent="0.4">
      <c r="A477">
        <f>Data1!E603</f>
        <v>1</v>
      </c>
      <c r="B477">
        <f>IFERROR(Data1!G603, "")</f>
        <v>5</v>
      </c>
      <c r="C477" t="str">
        <f>IFERROR(
IF(INDEX(Data2!B:B, MATCH(B477, Data2!D:D, 0))&lt;DATE(2023,9,19), "前",
 IF(INDEX(Data2!B:B, MATCH(B477, Data2!D:D, 0))=DATE(2023,9,19), "同日", "後")),"")</f>
        <v>後</v>
      </c>
      <c r="D477">
        <f>IFERROR(
INDEX(Data2!C:C, MATCH(B477, Data2!D:D, 0)),"")</f>
        <v>0</v>
      </c>
      <c r="E477">
        <f>Data1!A603</f>
        <v>1</v>
      </c>
      <c r="F477" t="b">
        <f>Data1!B603</f>
        <v>0</v>
      </c>
      <c r="G477">
        <f>IF(Data1!C603&lt;DATE(2023,9,19), 1, IF(Data1!C603=DATE(2023,9,19), 0, -1))</f>
        <v>0</v>
      </c>
      <c r="H477">
        <f>IF(Data1!D603&lt;DATE(2023,9,19), -1, IF(Data1!D603=DATE(2023,9,19), 0, 1))</f>
        <v>-1</v>
      </c>
      <c r="I477" t="b">
        <f>Data1!F603</f>
        <v>0</v>
      </c>
      <c r="K477" t="str">
        <f>IF(G477 &gt;= 0,
IF(AND(H477 &gt;= 0,E477&lt;&gt;2),
IF(OR(
AND(F477=TRUE,I477=TRUE,E477=0),
AND(F477=TRUE,I477=TRUE,E477=1,C477&lt;&gt;0),
AND(F477=FALSE,E477=1,AND(C477&lt;&gt;0,C477&lt;&gt;1)),
AND(F477=FALSE,E477=0)
),"表示対象","期間後"),
IF(E477=2,
IF(OR(AND(F477=TRUE,OR(C477="",D477&lt;&gt;0)),AND(F477=FALSE,OR(C477=-1,C477=""))),"表示対象(重タスク)","終了済"),"期間後")),"開始前")</f>
        <v>期間後</v>
      </c>
    </row>
    <row r="478" spans="1:11" x14ac:dyDescent="0.4">
      <c r="A478">
        <f>Data1!E620</f>
        <v>1</v>
      </c>
      <c r="B478">
        <f>IFERROR(Data1!G620, "")</f>
        <v>5</v>
      </c>
      <c r="C478" t="str">
        <f>IFERROR(
IF(INDEX(Data2!B:B, MATCH(B478, Data2!D:D, 0))&lt;DATE(2023,9,19), "前",
 IF(INDEX(Data2!B:B, MATCH(B478, Data2!D:D, 0))=DATE(2023,9,19), "同日", "後")),"")</f>
        <v>後</v>
      </c>
      <c r="D478">
        <f>IFERROR(
INDEX(Data2!C:C, MATCH(B478, Data2!D:D, 0)),"")</f>
        <v>0</v>
      </c>
      <c r="E478">
        <f>Data1!A620</f>
        <v>2</v>
      </c>
      <c r="F478" t="b">
        <f>Data1!B620</f>
        <v>1</v>
      </c>
      <c r="G478">
        <f>IF(Data1!C620&lt;DATE(2023,9,19), 1, IF(Data1!C620=DATE(2023,9,19), 0, -1))</f>
        <v>0</v>
      </c>
      <c r="H478">
        <f>IF(Data1!D620&lt;DATE(2023,9,19), -1, IF(Data1!D620=DATE(2023,9,19), 0, 1))</f>
        <v>-1</v>
      </c>
      <c r="I478" t="b">
        <f>Data1!F620</f>
        <v>1</v>
      </c>
      <c r="K478" t="str">
        <f>IF(G478 &gt;= 0,
IF(AND(H478 &gt;= 0,E478&lt;&gt;2),
IF(OR(
AND(F478=TRUE,I478=TRUE,E478=0),
AND(F478=TRUE,I478=TRUE,E478=1,C478&lt;&gt;0),
AND(F478=FALSE,E478=1,AND(C478&lt;&gt;0,C478&lt;&gt;1)),
AND(F478=FALSE,E478=0)
),"表示対象","期間後"),
IF(E478=2,
IF(OR(AND(F478=TRUE,OR(C478="",D478&lt;&gt;0)),AND(F478=FALSE,OR(C478=-1,C478=""))),"表示対象(重タスク)","終了済"),"期間後")),"開始前")</f>
        <v>終了済</v>
      </c>
    </row>
    <row r="479" spans="1:11" x14ac:dyDescent="0.4">
      <c r="A479">
        <f>Data1!E621</f>
        <v>1</v>
      </c>
      <c r="B479">
        <f>IFERROR(Data1!G621, "")</f>
        <v>5</v>
      </c>
      <c r="C479" t="str">
        <f>IFERROR(
IF(INDEX(Data2!B:B, MATCH(B479, Data2!D:D, 0))&lt;DATE(2023,9,19), "前",
 IF(INDEX(Data2!B:B, MATCH(B479, Data2!D:D, 0))=DATE(2023,9,19), "同日", "後")),"")</f>
        <v>後</v>
      </c>
      <c r="D479">
        <f>IFERROR(
INDEX(Data2!C:C, MATCH(B479, Data2!D:D, 0)),"")</f>
        <v>0</v>
      </c>
      <c r="E479">
        <f>Data1!A621</f>
        <v>2</v>
      </c>
      <c r="F479" t="b">
        <f>Data1!B621</f>
        <v>1</v>
      </c>
      <c r="G479">
        <f>IF(Data1!C621&lt;DATE(2023,9,19), 1, IF(Data1!C621=DATE(2023,9,19), 0, -1))</f>
        <v>0</v>
      </c>
      <c r="H479">
        <f>IF(Data1!D621&lt;DATE(2023,9,19), -1, IF(Data1!D621=DATE(2023,9,19), 0, 1))</f>
        <v>-1</v>
      </c>
      <c r="I479" t="b">
        <f>Data1!F621</f>
        <v>0</v>
      </c>
      <c r="K479" t="str">
        <f>IF(G479 &gt;= 0,
IF(AND(H479 &gt;= 0,E479&lt;&gt;2),
IF(OR(
AND(F479=TRUE,I479=TRUE,E479=0),
AND(F479=TRUE,I479=TRUE,E479=1,C479&lt;&gt;0),
AND(F479=FALSE,E479=1,AND(C479&lt;&gt;0,C479&lt;&gt;1)),
AND(F479=FALSE,E479=0)
),"表示対象","期間後"),
IF(E479=2,
IF(OR(AND(F479=TRUE,OR(C479="",D479&lt;&gt;0)),AND(F479=FALSE,OR(C479=-1,C479=""))),"表示対象(重タスク)","終了済"),"期間後")),"開始前")</f>
        <v>終了済</v>
      </c>
    </row>
    <row r="480" spans="1:11" x14ac:dyDescent="0.4">
      <c r="A480">
        <f>Data1!E638</f>
        <v>1</v>
      </c>
      <c r="B480">
        <f>IFERROR(Data1!G638, "")</f>
        <v>5</v>
      </c>
      <c r="C480" t="str">
        <f>IFERROR(
IF(INDEX(Data2!B:B, MATCH(B480, Data2!D:D, 0))&lt;DATE(2023,9,19), "前",
 IF(INDEX(Data2!B:B, MATCH(B480, Data2!D:D, 0))=DATE(2023,9,19), "同日", "後")),"")</f>
        <v>後</v>
      </c>
      <c r="D480">
        <f>IFERROR(
INDEX(Data2!C:C, MATCH(B480, Data2!D:D, 0)),"")</f>
        <v>0</v>
      </c>
      <c r="E480">
        <f>Data1!A638</f>
        <v>2</v>
      </c>
      <c r="F480" t="b">
        <f>Data1!B638</f>
        <v>0</v>
      </c>
      <c r="G480">
        <f>IF(Data1!C638&lt;DATE(2023,9,19), 1, IF(Data1!C638=DATE(2023,9,19), 0, -1))</f>
        <v>0</v>
      </c>
      <c r="H480">
        <f>IF(Data1!D638&lt;DATE(2023,9,19), -1, IF(Data1!D638=DATE(2023,9,19), 0, 1))</f>
        <v>-1</v>
      </c>
      <c r="I480" t="b">
        <f>Data1!F638</f>
        <v>1</v>
      </c>
      <c r="K480" t="str">
        <f>IF(G480 &gt;= 0,
IF(AND(H480 &gt;= 0,E480&lt;&gt;2),
IF(OR(
AND(F480=TRUE,I480=TRUE,E480=0),
AND(F480=TRUE,I480=TRUE,E480=1,C480&lt;&gt;0),
AND(F480=FALSE,E480=1,AND(C480&lt;&gt;0,C480&lt;&gt;1)),
AND(F480=FALSE,E480=0)
),"表示対象","期間後"),
IF(E480=2,
IF(OR(AND(F480=TRUE,OR(C480="",D480&lt;&gt;0)),AND(F480=FALSE,OR(C480=-1,C480=""))),"表示対象(重タスク)","終了済"),"期間後")),"開始前")</f>
        <v>終了済</v>
      </c>
    </row>
    <row r="481" spans="1:11" x14ac:dyDescent="0.4">
      <c r="A481">
        <f>Data1!E639</f>
        <v>1</v>
      </c>
      <c r="B481">
        <f>IFERROR(Data1!G639, "")</f>
        <v>5</v>
      </c>
      <c r="C481" t="str">
        <f>IFERROR(
IF(INDEX(Data2!B:B, MATCH(B481, Data2!D:D, 0))&lt;DATE(2023,9,19), "前",
 IF(INDEX(Data2!B:B, MATCH(B481, Data2!D:D, 0))=DATE(2023,9,19), "同日", "後")),"")</f>
        <v>後</v>
      </c>
      <c r="D481">
        <f>IFERROR(
INDEX(Data2!C:C, MATCH(B481, Data2!D:D, 0)),"")</f>
        <v>0</v>
      </c>
      <c r="E481">
        <f>Data1!A639</f>
        <v>2</v>
      </c>
      <c r="F481" t="b">
        <f>Data1!B639</f>
        <v>0</v>
      </c>
      <c r="G481">
        <f>IF(Data1!C639&lt;DATE(2023,9,19), 1, IF(Data1!C639=DATE(2023,9,19), 0, -1))</f>
        <v>0</v>
      </c>
      <c r="H481">
        <f>IF(Data1!D639&lt;DATE(2023,9,19), -1, IF(Data1!D639=DATE(2023,9,19), 0, 1))</f>
        <v>-1</v>
      </c>
      <c r="I481" t="b">
        <f>Data1!F639</f>
        <v>0</v>
      </c>
      <c r="K481" t="str">
        <f>IF(G481 &gt;= 0,
IF(AND(H481 &gt;= 0,E481&lt;&gt;2),
IF(OR(
AND(F481=TRUE,I481=TRUE,E481=0),
AND(F481=TRUE,I481=TRUE,E481=1,C481&lt;&gt;0),
AND(F481=FALSE,E481=1,AND(C481&lt;&gt;0,C481&lt;&gt;1)),
AND(F481=FALSE,E481=0)
),"表示対象","期間後"),
IF(E481=2,
IF(OR(AND(F481=TRUE,OR(C481="",D481&lt;&gt;0)),AND(F481=FALSE,OR(C481=-1,C481=""))),"表示対象(重タスク)","終了済"),"期間後")),"開始前")</f>
        <v>終了済</v>
      </c>
    </row>
    <row r="482" spans="1:11" x14ac:dyDescent="0.4">
      <c r="A482">
        <f>Data1!E550</f>
        <v>1</v>
      </c>
      <c r="B482">
        <f>IFERROR(Data1!G550, "")</f>
        <v>5</v>
      </c>
      <c r="C482" t="str">
        <f>IFERROR(
IF(INDEX(Data2!B:B, MATCH(B482, Data2!D:D, 0))&lt;DATE(2023,9,19), "前",
 IF(INDEX(Data2!B:B, MATCH(B482, Data2!D:D, 0))=DATE(2023,9,19), "同日", "後")),"")</f>
        <v>後</v>
      </c>
      <c r="D482">
        <f>IFERROR(
INDEX(Data2!C:C, MATCH(B482, Data2!D:D, 0)),"")</f>
        <v>0</v>
      </c>
      <c r="E482">
        <f>Data1!A550</f>
        <v>0</v>
      </c>
      <c r="F482" t="b">
        <f>Data1!B550</f>
        <v>1</v>
      </c>
      <c r="G482">
        <f>IF(Data1!C550&lt;DATE(2023,9,19), 1, IF(Data1!C550=DATE(2023,9,19), 0, -1))</f>
        <v>0</v>
      </c>
      <c r="H482">
        <f>IF(Data1!D550&lt;DATE(2023,9,19), -1, IF(Data1!D550=DATE(2023,9,19), 0, 1))</f>
        <v>0</v>
      </c>
      <c r="I482" t="b">
        <f>Data1!F550</f>
        <v>1</v>
      </c>
      <c r="K482" t="str">
        <f>IF(G482 &gt;= 0,
IF(AND(H482 &gt;= 0,E482&lt;&gt;2),
IF(OR(
AND(F482=TRUE,I482=TRUE,E482=0),
AND(F482=TRUE,I482=TRUE,E482=1,C482&lt;&gt;0),
AND(F482=FALSE,E482=1,AND(C482&lt;&gt;0,C482&lt;&gt;1)),
AND(F482=FALSE,E482=0)
),"表示対象","期間後"),
IF(E482=2,
IF(OR(AND(F482=TRUE,OR(C482="",D482&lt;&gt;0)),AND(F482=FALSE,OR(C482=-1,C482=""))),"表示対象(重タスク)","終了済"),"期間後")),"開始前")</f>
        <v>表示対象</v>
      </c>
    </row>
    <row r="483" spans="1:11" x14ac:dyDescent="0.4">
      <c r="A483">
        <f>Data1!E551</f>
        <v>1</v>
      </c>
      <c r="B483">
        <f>IFERROR(Data1!G551, "")</f>
        <v>5</v>
      </c>
      <c r="C483" t="str">
        <f>IFERROR(
IF(INDEX(Data2!B:B, MATCH(B483, Data2!D:D, 0))&lt;DATE(2023,9,19), "前",
 IF(INDEX(Data2!B:B, MATCH(B483, Data2!D:D, 0))=DATE(2023,9,19), "同日", "後")),"")</f>
        <v>後</v>
      </c>
      <c r="D483">
        <f>IFERROR(
INDEX(Data2!C:C, MATCH(B483, Data2!D:D, 0)),"")</f>
        <v>0</v>
      </c>
      <c r="E483">
        <f>Data1!A551</f>
        <v>0</v>
      </c>
      <c r="F483" t="b">
        <f>Data1!B551</f>
        <v>1</v>
      </c>
      <c r="G483">
        <f>IF(Data1!C551&lt;DATE(2023,9,19), 1, IF(Data1!C551=DATE(2023,9,19), 0, -1))</f>
        <v>0</v>
      </c>
      <c r="H483">
        <f>IF(Data1!D551&lt;DATE(2023,9,19), -1, IF(Data1!D551=DATE(2023,9,19), 0, 1))</f>
        <v>0</v>
      </c>
      <c r="I483" t="b">
        <f>Data1!F551</f>
        <v>0</v>
      </c>
      <c r="K483" t="str">
        <f>IF(G483 &gt;= 0,
IF(AND(H483 &gt;= 0,E483&lt;&gt;2),
IF(OR(
AND(F483=TRUE,I483=TRUE,E483=0),
AND(F483=TRUE,I483=TRUE,E483=1,C483&lt;&gt;0),
AND(F483=FALSE,E483=1,AND(C483&lt;&gt;0,C483&lt;&gt;1)),
AND(F483=FALSE,E483=0)
),"表示対象","期間後"),
IF(E483=2,
IF(OR(AND(F483=TRUE,OR(C483="",D483&lt;&gt;0)),AND(F483=FALSE,OR(C483=-1,C483=""))),"表示対象(重タスク)","終了済"),"期間後")),"開始前")</f>
        <v>期間後</v>
      </c>
    </row>
    <row r="484" spans="1:11" x14ac:dyDescent="0.4">
      <c r="A484">
        <f>Data1!E568</f>
        <v>1</v>
      </c>
      <c r="B484">
        <f>IFERROR(Data1!G568, "")</f>
        <v>5</v>
      </c>
      <c r="C484" t="str">
        <f>IFERROR(
IF(INDEX(Data2!B:B, MATCH(B484, Data2!D:D, 0))&lt;DATE(2023,9,19), "前",
 IF(INDEX(Data2!B:B, MATCH(B484, Data2!D:D, 0))=DATE(2023,9,19), "同日", "後")),"")</f>
        <v>後</v>
      </c>
      <c r="D484">
        <f>IFERROR(
INDEX(Data2!C:C, MATCH(B484, Data2!D:D, 0)),"")</f>
        <v>0</v>
      </c>
      <c r="E484">
        <f>Data1!A568</f>
        <v>0</v>
      </c>
      <c r="F484" t="b">
        <f>Data1!B568</f>
        <v>0</v>
      </c>
      <c r="G484">
        <f>IF(Data1!C568&lt;DATE(2023,9,19), 1, IF(Data1!C568=DATE(2023,9,19), 0, -1))</f>
        <v>0</v>
      </c>
      <c r="H484">
        <f>IF(Data1!D568&lt;DATE(2023,9,19), -1, IF(Data1!D568=DATE(2023,9,19), 0, 1))</f>
        <v>0</v>
      </c>
      <c r="I484" t="b">
        <f>Data1!F568</f>
        <v>1</v>
      </c>
      <c r="K484" t="str">
        <f>IF(G484 &gt;= 0,
IF(AND(H484 &gt;= 0,E484&lt;&gt;2),
IF(OR(
AND(F484=TRUE,I484=TRUE,E484=0),
AND(F484=TRUE,I484=TRUE,E484=1,C484&lt;&gt;0),
AND(F484=FALSE,E484=1,AND(C484&lt;&gt;0,C484&lt;&gt;1)),
AND(F484=FALSE,E484=0)
),"表示対象","期間後"),
IF(E484=2,
IF(OR(AND(F484=TRUE,OR(C484="",D484&lt;&gt;0)),AND(F484=FALSE,OR(C484=-1,C484=""))),"表示対象(重タスク)","終了済"),"期間後")),"開始前")</f>
        <v>表示対象</v>
      </c>
    </row>
    <row r="485" spans="1:11" x14ac:dyDescent="0.4">
      <c r="A485">
        <f>Data1!E569</f>
        <v>1</v>
      </c>
      <c r="B485">
        <f>IFERROR(Data1!G569, "")</f>
        <v>5</v>
      </c>
      <c r="C485" t="str">
        <f>IFERROR(
IF(INDEX(Data2!B:B, MATCH(B485, Data2!D:D, 0))&lt;DATE(2023,9,19), "前",
 IF(INDEX(Data2!B:B, MATCH(B485, Data2!D:D, 0))=DATE(2023,9,19), "同日", "後")),"")</f>
        <v>後</v>
      </c>
      <c r="D485">
        <f>IFERROR(
INDEX(Data2!C:C, MATCH(B485, Data2!D:D, 0)),"")</f>
        <v>0</v>
      </c>
      <c r="E485">
        <f>Data1!A569</f>
        <v>0</v>
      </c>
      <c r="F485" t="b">
        <f>Data1!B569</f>
        <v>0</v>
      </c>
      <c r="G485">
        <f>IF(Data1!C569&lt;DATE(2023,9,19), 1, IF(Data1!C569=DATE(2023,9,19), 0, -1))</f>
        <v>0</v>
      </c>
      <c r="H485">
        <f>IF(Data1!D569&lt;DATE(2023,9,19), -1, IF(Data1!D569=DATE(2023,9,19), 0, 1))</f>
        <v>0</v>
      </c>
      <c r="I485" t="b">
        <f>Data1!F569</f>
        <v>0</v>
      </c>
      <c r="K485" t="str">
        <f>IF(G485 &gt;= 0,
IF(AND(H485 &gt;= 0,E485&lt;&gt;2),
IF(OR(
AND(F485=TRUE,I485=TRUE,E485=0),
AND(F485=TRUE,I485=TRUE,E485=1,C485&lt;&gt;0),
AND(F485=FALSE,E485=1,AND(C485&lt;&gt;0,C485&lt;&gt;1)),
AND(F485=FALSE,E485=0)
),"表示対象","期間後"),
IF(E485=2,
IF(OR(AND(F485=TRUE,OR(C485="",D485&lt;&gt;0)),AND(F485=FALSE,OR(C485=-1,C485=""))),"表示対象(重タスク)","終了済"),"期間後")),"開始前")</f>
        <v>表示対象</v>
      </c>
    </row>
    <row r="486" spans="1:11" x14ac:dyDescent="0.4">
      <c r="A486">
        <f>Data1!E586</f>
        <v>1</v>
      </c>
      <c r="B486">
        <f>IFERROR(Data1!G586, "")</f>
        <v>5</v>
      </c>
      <c r="C486" t="str">
        <f>IFERROR(
IF(INDEX(Data2!B:B, MATCH(B486, Data2!D:D, 0))&lt;DATE(2023,9,19), "前",
 IF(INDEX(Data2!B:B, MATCH(B486, Data2!D:D, 0))=DATE(2023,9,19), "同日", "後")),"")</f>
        <v>後</v>
      </c>
      <c r="D486">
        <f>IFERROR(
INDEX(Data2!C:C, MATCH(B486, Data2!D:D, 0)),"")</f>
        <v>0</v>
      </c>
      <c r="E486">
        <f>Data1!A586</f>
        <v>1</v>
      </c>
      <c r="F486" t="b">
        <f>Data1!B586</f>
        <v>1</v>
      </c>
      <c r="G486">
        <f>IF(Data1!C586&lt;DATE(2023,9,19), 1, IF(Data1!C586=DATE(2023,9,19), 0, -1))</f>
        <v>0</v>
      </c>
      <c r="H486">
        <f>IF(Data1!D586&lt;DATE(2023,9,19), -1, IF(Data1!D586=DATE(2023,9,19), 0, 1))</f>
        <v>0</v>
      </c>
      <c r="I486" t="b">
        <f>Data1!F586</f>
        <v>1</v>
      </c>
      <c r="K486" t="str">
        <f>IF(G486 &gt;= 0,
IF(AND(H486 &gt;= 0,E486&lt;&gt;2),
IF(OR(
AND(F486=TRUE,I486=TRUE,E486=0),
AND(F486=TRUE,I486=TRUE,E486=1,C486&lt;&gt;0),
AND(F486=FALSE,E486=1,AND(C486&lt;&gt;0,C486&lt;&gt;1)),
AND(F486=FALSE,E486=0)
),"表示対象","期間後"),
IF(E486=2,
IF(OR(AND(F486=TRUE,OR(C486="",D486&lt;&gt;0)),AND(F486=FALSE,OR(C486=-1,C486=""))),"表示対象(重タスク)","終了済"),"期間後")),"開始前")</f>
        <v>表示対象</v>
      </c>
    </row>
    <row r="487" spans="1:11" x14ac:dyDescent="0.4">
      <c r="A487">
        <f>Data1!E587</f>
        <v>1</v>
      </c>
      <c r="B487">
        <f>IFERROR(Data1!G587, "")</f>
        <v>5</v>
      </c>
      <c r="C487" t="str">
        <f>IFERROR(
IF(INDEX(Data2!B:B, MATCH(B487, Data2!D:D, 0))&lt;DATE(2023,9,19), "前",
 IF(INDEX(Data2!B:B, MATCH(B487, Data2!D:D, 0))=DATE(2023,9,19), "同日", "後")),"")</f>
        <v>後</v>
      </c>
      <c r="D487">
        <f>IFERROR(
INDEX(Data2!C:C, MATCH(B487, Data2!D:D, 0)),"")</f>
        <v>0</v>
      </c>
      <c r="E487">
        <f>Data1!A587</f>
        <v>1</v>
      </c>
      <c r="F487" t="b">
        <f>Data1!B587</f>
        <v>1</v>
      </c>
      <c r="G487">
        <f>IF(Data1!C587&lt;DATE(2023,9,19), 1, IF(Data1!C587=DATE(2023,9,19), 0, -1))</f>
        <v>0</v>
      </c>
      <c r="H487">
        <f>IF(Data1!D587&lt;DATE(2023,9,19), -1, IF(Data1!D587=DATE(2023,9,19), 0, 1))</f>
        <v>0</v>
      </c>
      <c r="I487" t="b">
        <f>Data1!F587</f>
        <v>0</v>
      </c>
      <c r="K487" t="str">
        <f>IF(G487 &gt;= 0,
IF(AND(H487 &gt;= 0,E487&lt;&gt;2),
IF(OR(
AND(F487=TRUE,I487=TRUE,E487=0),
AND(F487=TRUE,I487=TRUE,E487=1,C487&lt;&gt;0),
AND(F487=FALSE,E487=1,AND(C487&lt;&gt;0,C487&lt;&gt;1)),
AND(F487=FALSE,E487=0)
),"表示対象","期間後"),
IF(E487=2,
IF(OR(AND(F487=TRUE,OR(C487="",D487&lt;&gt;0)),AND(F487=FALSE,OR(C487=-1,C487=""))),"表示対象(重タスク)","終了済"),"期間後")),"開始前")</f>
        <v>期間後</v>
      </c>
    </row>
    <row r="488" spans="1:11" x14ac:dyDescent="0.4">
      <c r="A488">
        <f>Data1!E604</f>
        <v>1</v>
      </c>
      <c r="B488">
        <f>IFERROR(Data1!G604, "")</f>
        <v>5</v>
      </c>
      <c r="C488" t="str">
        <f>IFERROR(
IF(INDEX(Data2!B:B, MATCH(B488, Data2!D:D, 0))&lt;DATE(2023,9,19), "前",
 IF(INDEX(Data2!B:B, MATCH(B488, Data2!D:D, 0))=DATE(2023,9,19), "同日", "後")),"")</f>
        <v>後</v>
      </c>
      <c r="D488">
        <f>IFERROR(
INDEX(Data2!C:C, MATCH(B488, Data2!D:D, 0)),"")</f>
        <v>0</v>
      </c>
      <c r="E488">
        <f>Data1!A604</f>
        <v>1</v>
      </c>
      <c r="F488" t="b">
        <f>Data1!B604</f>
        <v>0</v>
      </c>
      <c r="G488">
        <f>IF(Data1!C604&lt;DATE(2023,9,19), 1, IF(Data1!C604=DATE(2023,9,19), 0, -1))</f>
        <v>0</v>
      </c>
      <c r="H488">
        <f>IF(Data1!D604&lt;DATE(2023,9,19), -1, IF(Data1!D604=DATE(2023,9,19), 0, 1))</f>
        <v>0</v>
      </c>
      <c r="I488" t="b">
        <f>Data1!F604</f>
        <v>1</v>
      </c>
      <c r="K488" t="str">
        <f>IF(G488 &gt;= 0,
IF(AND(H488 &gt;= 0,E488&lt;&gt;2),
IF(OR(
AND(F488=TRUE,I488=TRUE,E488=0),
AND(F488=TRUE,I488=TRUE,E488=1,C488&lt;&gt;0),
AND(F488=FALSE,E488=1,AND(C488&lt;&gt;0,C488&lt;&gt;1)),
AND(F488=FALSE,E488=0)
),"表示対象","期間後"),
IF(E488=2,
IF(OR(AND(F488=TRUE,OR(C488="",D488&lt;&gt;0)),AND(F488=FALSE,OR(C488=-1,C488=""))),"表示対象(重タスク)","終了済"),"期間後")),"開始前")</f>
        <v>表示対象</v>
      </c>
    </row>
    <row r="489" spans="1:11" x14ac:dyDescent="0.4">
      <c r="A489">
        <f>Data1!E605</f>
        <v>1</v>
      </c>
      <c r="B489">
        <f>IFERROR(Data1!G605, "")</f>
        <v>5</v>
      </c>
      <c r="C489" t="str">
        <f>IFERROR(
IF(INDEX(Data2!B:B, MATCH(B489, Data2!D:D, 0))&lt;DATE(2023,9,19), "前",
 IF(INDEX(Data2!B:B, MATCH(B489, Data2!D:D, 0))=DATE(2023,9,19), "同日", "後")),"")</f>
        <v>後</v>
      </c>
      <c r="D489">
        <f>IFERROR(
INDEX(Data2!C:C, MATCH(B489, Data2!D:D, 0)),"")</f>
        <v>0</v>
      </c>
      <c r="E489">
        <f>Data1!A605</f>
        <v>1</v>
      </c>
      <c r="F489" t="b">
        <f>Data1!B605</f>
        <v>0</v>
      </c>
      <c r="G489">
        <f>IF(Data1!C605&lt;DATE(2023,9,19), 1, IF(Data1!C605=DATE(2023,9,19), 0, -1))</f>
        <v>0</v>
      </c>
      <c r="H489">
        <f>IF(Data1!D605&lt;DATE(2023,9,19), -1, IF(Data1!D605=DATE(2023,9,19), 0, 1))</f>
        <v>0</v>
      </c>
      <c r="I489" t="b">
        <f>Data1!F605</f>
        <v>0</v>
      </c>
      <c r="K489" t="str">
        <f>IF(G489 &gt;= 0,
IF(AND(H489 &gt;= 0,E489&lt;&gt;2),
IF(OR(
AND(F489=TRUE,I489=TRUE,E489=0),
AND(F489=TRUE,I489=TRUE,E489=1,C489&lt;&gt;0),
AND(F489=FALSE,E489=1,AND(C489&lt;&gt;0,C489&lt;&gt;1)),
AND(F489=FALSE,E489=0)
),"表示対象","期間後"),
IF(E489=2,
IF(OR(AND(F489=TRUE,OR(C489="",D489&lt;&gt;0)),AND(F489=FALSE,OR(C489=-1,C489=""))),"表示対象(重タスク)","終了済"),"期間後")),"開始前")</f>
        <v>表示対象</v>
      </c>
    </row>
    <row r="490" spans="1:11" x14ac:dyDescent="0.4">
      <c r="A490">
        <f>Data1!E622</f>
        <v>1</v>
      </c>
      <c r="B490">
        <f>IFERROR(Data1!G622, "")</f>
        <v>5</v>
      </c>
      <c r="C490" t="str">
        <f>IFERROR(
IF(INDEX(Data2!B:B, MATCH(B490, Data2!D:D, 0))&lt;DATE(2023,9,19), "前",
 IF(INDEX(Data2!B:B, MATCH(B490, Data2!D:D, 0))=DATE(2023,9,19), "同日", "後")),"")</f>
        <v>後</v>
      </c>
      <c r="D490">
        <f>IFERROR(
INDEX(Data2!C:C, MATCH(B490, Data2!D:D, 0)),"")</f>
        <v>0</v>
      </c>
      <c r="E490">
        <f>Data1!A622</f>
        <v>2</v>
      </c>
      <c r="F490" t="b">
        <f>Data1!B622</f>
        <v>1</v>
      </c>
      <c r="G490">
        <f>IF(Data1!C622&lt;DATE(2023,9,19), 1, IF(Data1!C622=DATE(2023,9,19), 0, -1))</f>
        <v>0</v>
      </c>
      <c r="H490">
        <f>IF(Data1!D622&lt;DATE(2023,9,19), -1, IF(Data1!D622=DATE(2023,9,19), 0, 1))</f>
        <v>0</v>
      </c>
      <c r="I490" t="b">
        <f>Data1!F622</f>
        <v>1</v>
      </c>
      <c r="K490" t="str">
        <f>IF(G490 &gt;= 0,
IF(AND(H490 &gt;= 0,E490&lt;&gt;2),
IF(OR(
AND(F490=TRUE,I490=TRUE,E490=0),
AND(F490=TRUE,I490=TRUE,E490=1,C490&lt;&gt;0),
AND(F490=FALSE,E490=1,AND(C490&lt;&gt;0,C490&lt;&gt;1)),
AND(F490=FALSE,E490=0)
),"表示対象","期間後"),
IF(E490=2,
IF(OR(AND(F490=TRUE,OR(C490="",D490&lt;&gt;0)),AND(F490=FALSE,OR(C490=-1,C490=""))),"表示対象(重タスク)","終了済"),"期間後")),"開始前")</f>
        <v>終了済</v>
      </c>
    </row>
    <row r="491" spans="1:11" x14ac:dyDescent="0.4">
      <c r="A491">
        <f>Data1!E623</f>
        <v>1</v>
      </c>
      <c r="B491">
        <f>IFERROR(Data1!G623, "")</f>
        <v>5</v>
      </c>
      <c r="C491" t="str">
        <f>IFERROR(
IF(INDEX(Data2!B:B, MATCH(B491, Data2!D:D, 0))&lt;DATE(2023,9,19), "前",
 IF(INDEX(Data2!B:B, MATCH(B491, Data2!D:D, 0))=DATE(2023,9,19), "同日", "後")),"")</f>
        <v>後</v>
      </c>
      <c r="D491">
        <f>IFERROR(
INDEX(Data2!C:C, MATCH(B491, Data2!D:D, 0)),"")</f>
        <v>0</v>
      </c>
      <c r="E491">
        <f>Data1!A623</f>
        <v>2</v>
      </c>
      <c r="F491" t="b">
        <f>Data1!B623</f>
        <v>1</v>
      </c>
      <c r="G491">
        <f>IF(Data1!C623&lt;DATE(2023,9,19), 1, IF(Data1!C623=DATE(2023,9,19), 0, -1))</f>
        <v>0</v>
      </c>
      <c r="H491">
        <f>IF(Data1!D623&lt;DATE(2023,9,19), -1, IF(Data1!D623=DATE(2023,9,19), 0, 1))</f>
        <v>0</v>
      </c>
      <c r="I491" t="b">
        <f>Data1!F623</f>
        <v>0</v>
      </c>
      <c r="K491" t="str">
        <f>IF(G491 &gt;= 0,
IF(AND(H491 &gt;= 0,E491&lt;&gt;2),
IF(OR(
AND(F491=TRUE,I491=TRUE,E491=0),
AND(F491=TRUE,I491=TRUE,E491=1,C491&lt;&gt;0),
AND(F491=FALSE,E491=1,AND(C491&lt;&gt;0,C491&lt;&gt;1)),
AND(F491=FALSE,E491=0)
),"表示対象","期間後"),
IF(E491=2,
IF(OR(AND(F491=TRUE,OR(C491="",D491&lt;&gt;0)),AND(F491=FALSE,OR(C491=-1,C491=""))),"表示対象(重タスク)","終了済"),"期間後")),"開始前")</f>
        <v>終了済</v>
      </c>
    </row>
    <row r="492" spans="1:11" x14ac:dyDescent="0.4">
      <c r="A492">
        <f>Data1!E640</f>
        <v>1</v>
      </c>
      <c r="B492">
        <f>IFERROR(Data1!G640, "")</f>
        <v>5</v>
      </c>
      <c r="C492" t="str">
        <f>IFERROR(
IF(INDEX(Data2!B:B, MATCH(B492, Data2!D:D, 0))&lt;DATE(2023,9,19), "前",
 IF(INDEX(Data2!B:B, MATCH(B492, Data2!D:D, 0))=DATE(2023,9,19), "同日", "後")),"")</f>
        <v>後</v>
      </c>
      <c r="D492">
        <f>IFERROR(
INDEX(Data2!C:C, MATCH(B492, Data2!D:D, 0)),"")</f>
        <v>0</v>
      </c>
      <c r="E492">
        <f>Data1!A640</f>
        <v>2</v>
      </c>
      <c r="F492" t="b">
        <f>Data1!B640</f>
        <v>0</v>
      </c>
      <c r="G492">
        <f>IF(Data1!C640&lt;DATE(2023,9,19), 1, IF(Data1!C640=DATE(2023,9,19), 0, -1))</f>
        <v>0</v>
      </c>
      <c r="H492">
        <f>IF(Data1!D640&lt;DATE(2023,9,19), -1, IF(Data1!D640=DATE(2023,9,19), 0, 1))</f>
        <v>0</v>
      </c>
      <c r="I492" t="b">
        <f>Data1!F640</f>
        <v>1</v>
      </c>
      <c r="K492" t="str">
        <f>IF(G492 &gt;= 0,
IF(AND(H492 &gt;= 0,E492&lt;&gt;2),
IF(OR(
AND(F492=TRUE,I492=TRUE,E492=0),
AND(F492=TRUE,I492=TRUE,E492=1,C492&lt;&gt;0),
AND(F492=FALSE,E492=1,AND(C492&lt;&gt;0,C492&lt;&gt;1)),
AND(F492=FALSE,E492=0)
),"表示対象","期間後"),
IF(E492=2,
IF(OR(AND(F492=TRUE,OR(C492="",D492&lt;&gt;0)),AND(F492=FALSE,OR(C492=-1,C492=""))),"表示対象(重タスク)","終了済"),"期間後")),"開始前")</f>
        <v>終了済</v>
      </c>
    </row>
    <row r="493" spans="1:11" x14ac:dyDescent="0.4">
      <c r="A493">
        <f>Data1!E641</f>
        <v>1</v>
      </c>
      <c r="B493">
        <f>IFERROR(Data1!G641, "")</f>
        <v>5</v>
      </c>
      <c r="C493" t="str">
        <f>IFERROR(
IF(INDEX(Data2!B:B, MATCH(B493, Data2!D:D, 0))&lt;DATE(2023,9,19), "前",
 IF(INDEX(Data2!B:B, MATCH(B493, Data2!D:D, 0))=DATE(2023,9,19), "同日", "後")),"")</f>
        <v>後</v>
      </c>
      <c r="D493">
        <f>IFERROR(
INDEX(Data2!C:C, MATCH(B493, Data2!D:D, 0)),"")</f>
        <v>0</v>
      </c>
      <c r="E493">
        <f>Data1!A641</f>
        <v>2</v>
      </c>
      <c r="F493" t="b">
        <f>Data1!B641</f>
        <v>0</v>
      </c>
      <c r="G493">
        <f>IF(Data1!C641&lt;DATE(2023,9,19), 1, IF(Data1!C641=DATE(2023,9,19), 0, -1))</f>
        <v>0</v>
      </c>
      <c r="H493">
        <f>IF(Data1!D641&lt;DATE(2023,9,19), -1, IF(Data1!D641=DATE(2023,9,19), 0, 1))</f>
        <v>0</v>
      </c>
      <c r="I493" t="b">
        <f>Data1!F641</f>
        <v>0</v>
      </c>
      <c r="K493" t="str">
        <f>IF(G493 &gt;= 0,
IF(AND(H493 &gt;= 0,E493&lt;&gt;2),
IF(OR(
AND(F493=TRUE,I493=TRUE,E493=0),
AND(F493=TRUE,I493=TRUE,E493=1,C493&lt;&gt;0),
AND(F493=FALSE,E493=1,AND(C493&lt;&gt;0,C493&lt;&gt;1)),
AND(F493=FALSE,E493=0)
),"表示対象","期間後"),
IF(E493=2,
IF(OR(AND(F493=TRUE,OR(C493="",D493&lt;&gt;0)),AND(F493=FALSE,OR(C493=-1,C493=""))),"表示対象(重タスク)","終了済"),"期間後")),"開始前")</f>
        <v>終了済</v>
      </c>
    </row>
    <row r="494" spans="1:11" x14ac:dyDescent="0.4">
      <c r="A494">
        <f>Data1!E552</f>
        <v>1</v>
      </c>
      <c r="B494">
        <f>IFERROR(Data1!G552, "")</f>
        <v>5</v>
      </c>
      <c r="C494" t="str">
        <f>IFERROR(
IF(INDEX(Data2!B:B, MATCH(B494, Data2!D:D, 0))&lt;DATE(2023,9,19), "前",
 IF(INDEX(Data2!B:B, MATCH(B494, Data2!D:D, 0))=DATE(2023,9,19), "同日", "後")),"")</f>
        <v>後</v>
      </c>
      <c r="D494">
        <f>IFERROR(
INDEX(Data2!C:C, MATCH(B494, Data2!D:D, 0)),"")</f>
        <v>0</v>
      </c>
      <c r="E494">
        <f>Data1!A552</f>
        <v>0</v>
      </c>
      <c r="F494" t="b">
        <f>Data1!B552</f>
        <v>1</v>
      </c>
      <c r="G494">
        <f>IF(Data1!C552&lt;DATE(2023,9,19), 1, IF(Data1!C552=DATE(2023,9,19), 0, -1))</f>
        <v>0</v>
      </c>
      <c r="H494">
        <f>IF(Data1!D552&lt;DATE(2023,9,19), -1, IF(Data1!D552=DATE(2023,9,19), 0, 1))</f>
        <v>1</v>
      </c>
      <c r="I494" t="b">
        <f>Data1!F552</f>
        <v>1</v>
      </c>
      <c r="K494" t="str">
        <f>IF(G494 &gt;= 0,
IF(AND(H494 &gt;= 0,E494&lt;&gt;2),
IF(OR(
AND(F494=TRUE,I494=TRUE,E494=0),
AND(F494=TRUE,I494=TRUE,E494=1,C494&lt;&gt;0),
AND(F494=FALSE,E494=1,AND(C494&lt;&gt;0,C494&lt;&gt;1)),
AND(F494=FALSE,E494=0)
),"表示対象","期間後"),
IF(E494=2,
IF(OR(AND(F494=TRUE,OR(C494="",D494&lt;&gt;0)),AND(F494=FALSE,OR(C494=-1,C494=""))),"表示対象(重タスク)","終了済"),"期間後")),"開始前")</f>
        <v>表示対象</v>
      </c>
    </row>
    <row r="495" spans="1:11" x14ac:dyDescent="0.4">
      <c r="A495">
        <f>Data1!E553</f>
        <v>1</v>
      </c>
      <c r="B495">
        <f>IFERROR(Data1!G553, "")</f>
        <v>5</v>
      </c>
      <c r="C495" t="str">
        <f>IFERROR(
IF(INDEX(Data2!B:B, MATCH(B495, Data2!D:D, 0))&lt;DATE(2023,9,19), "前",
 IF(INDEX(Data2!B:B, MATCH(B495, Data2!D:D, 0))=DATE(2023,9,19), "同日", "後")),"")</f>
        <v>後</v>
      </c>
      <c r="D495">
        <f>IFERROR(
INDEX(Data2!C:C, MATCH(B495, Data2!D:D, 0)),"")</f>
        <v>0</v>
      </c>
      <c r="E495">
        <f>Data1!A553</f>
        <v>0</v>
      </c>
      <c r="F495" t="b">
        <f>Data1!B553</f>
        <v>1</v>
      </c>
      <c r="G495">
        <f>IF(Data1!C553&lt;DATE(2023,9,19), 1, IF(Data1!C553=DATE(2023,9,19), 0, -1))</f>
        <v>0</v>
      </c>
      <c r="H495">
        <f>IF(Data1!D553&lt;DATE(2023,9,19), -1, IF(Data1!D553=DATE(2023,9,19), 0, 1))</f>
        <v>1</v>
      </c>
      <c r="I495" t="b">
        <f>Data1!F553</f>
        <v>0</v>
      </c>
      <c r="K495" t="str">
        <f>IF(G495 &gt;= 0,
IF(AND(H495 &gt;= 0,E495&lt;&gt;2),
IF(OR(
AND(F495=TRUE,I495=TRUE,E495=0),
AND(F495=TRUE,I495=TRUE,E495=1,C495&lt;&gt;0),
AND(F495=FALSE,E495=1,AND(C495&lt;&gt;0,C495&lt;&gt;1)),
AND(F495=FALSE,E495=0)
),"表示対象","期間後"),
IF(E495=2,
IF(OR(AND(F495=TRUE,OR(C495="",D495&lt;&gt;0)),AND(F495=FALSE,OR(C495=-1,C495=""))),"表示対象(重タスク)","終了済"),"期間後")),"開始前")</f>
        <v>期間後</v>
      </c>
    </row>
    <row r="496" spans="1:11" x14ac:dyDescent="0.4">
      <c r="A496">
        <f>Data1!E570</f>
        <v>1</v>
      </c>
      <c r="B496">
        <f>IFERROR(Data1!G570, "")</f>
        <v>5</v>
      </c>
      <c r="C496" t="str">
        <f>IFERROR(
IF(INDEX(Data2!B:B, MATCH(B496, Data2!D:D, 0))&lt;DATE(2023,9,19), "前",
 IF(INDEX(Data2!B:B, MATCH(B496, Data2!D:D, 0))=DATE(2023,9,19), "同日", "後")),"")</f>
        <v>後</v>
      </c>
      <c r="D496">
        <f>IFERROR(
INDEX(Data2!C:C, MATCH(B496, Data2!D:D, 0)),"")</f>
        <v>0</v>
      </c>
      <c r="E496">
        <f>Data1!A570</f>
        <v>0</v>
      </c>
      <c r="F496" t="b">
        <f>Data1!B570</f>
        <v>0</v>
      </c>
      <c r="G496">
        <f>IF(Data1!C570&lt;DATE(2023,9,19), 1, IF(Data1!C570=DATE(2023,9,19), 0, -1))</f>
        <v>0</v>
      </c>
      <c r="H496">
        <f>IF(Data1!D570&lt;DATE(2023,9,19), -1, IF(Data1!D570=DATE(2023,9,19), 0, 1))</f>
        <v>1</v>
      </c>
      <c r="I496" t="b">
        <f>Data1!F570</f>
        <v>1</v>
      </c>
      <c r="K496" t="str">
        <f>IF(G496 &gt;= 0,
IF(AND(H496 &gt;= 0,E496&lt;&gt;2),
IF(OR(
AND(F496=TRUE,I496=TRUE,E496=0),
AND(F496=TRUE,I496=TRUE,E496=1,C496&lt;&gt;0),
AND(F496=FALSE,E496=1,AND(C496&lt;&gt;0,C496&lt;&gt;1)),
AND(F496=FALSE,E496=0)
),"表示対象","期間後"),
IF(E496=2,
IF(OR(AND(F496=TRUE,OR(C496="",D496&lt;&gt;0)),AND(F496=FALSE,OR(C496=-1,C496=""))),"表示対象(重タスク)","終了済"),"期間後")),"開始前")</f>
        <v>表示対象</v>
      </c>
    </row>
    <row r="497" spans="1:11" x14ac:dyDescent="0.4">
      <c r="A497">
        <f>Data1!E571</f>
        <v>1</v>
      </c>
      <c r="B497">
        <f>IFERROR(Data1!G571, "")</f>
        <v>5</v>
      </c>
      <c r="C497" t="str">
        <f>IFERROR(
IF(INDEX(Data2!B:B, MATCH(B497, Data2!D:D, 0))&lt;DATE(2023,9,19), "前",
 IF(INDEX(Data2!B:B, MATCH(B497, Data2!D:D, 0))=DATE(2023,9,19), "同日", "後")),"")</f>
        <v>後</v>
      </c>
      <c r="D497">
        <f>IFERROR(
INDEX(Data2!C:C, MATCH(B497, Data2!D:D, 0)),"")</f>
        <v>0</v>
      </c>
      <c r="E497">
        <f>Data1!A571</f>
        <v>0</v>
      </c>
      <c r="F497" t="b">
        <f>Data1!B571</f>
        <v>0</v>
      </c>
      <c r="G497">
        <f>IF(Data1!C571&lt;DATE(2023,9,19), 1, IF(Data1!C571=DATE(2023,9,19), 0, -1))</f>
        <v>0</v>
      </c>
      <c r="H497">
        <f>IF(Data1!D571&lt;DATE(2023,9,19), -1, IF(Data1!D571=DATE(2023,9,19), 0, 1))</f>
        <v>1</v>
      </c>
      <c r="I497" t="b">
        <f>Data1!F571</f>
        <v>0</v>
      </c>
      <c r="K497" t="str">
        <f>IF(G497 &gt;= 0,
IF(AND(H497 &gt;= 0,E497&lt;&gt;2),
IF(OR(
AND(F497=TRUE,I497=TRUE,E497=0),
AND(F497=TRUE,I497=TRUE,E497=1,C497&lt;&gt;0),
AND(F497=FALSE,E497=1,AND(C497&lt;&gt;0,C497&lt;&gt;1)),
AND(F497=FALSE,E497=0)
),"表示対象","期間後"),
IF(E497=2,
IF(OR(AND(F497=TRUE,OR(C497="",D497&lt;&gt;0)),AND(F497=FALSE,OR(C497=-1,C497=""))),"表示対象(重タスク)","終了済"),"期間後")),"開始前")</f>
        <v>表示対象</v>
      </c>
    </row>
    <row r="498" spans="1:11" x14ac:dyDescent="0.4">
      <c r="A498">
        <f>Data1!E588</f>
        <v>1</v>
      </c>
      <c r="B498">
        <f>IFERROR(Data1!G588, "")</f>
        <v>5</v>
      </c>
      <c r="C498" t="str">
        <f>IFERROR(
IF(INDEX(Data2!B:B, MATCH(B498, Data2!D:D, 0))&lt;DATE(2023,9,19), "前",
 IF(INDEX(Data2!B:B, MATCH(B498, Data2!D:D, 0))=DATE(2023,9,19), "同日", "後")),"")</f>
        <v>後</v>
      </c>
      <c r="D498">
        <f>IFERROR(
INDEX(Data2!C:C, MATCH(B498, Data2!D:D, 0)),"")</f>
        <v>0</v>
      </c>
      <c r="E498">
        <f>Data1!A588</f>
        <v>1</v>
      </c>
      <c r="F498" t="b">
        <f>Data1!B588</f>
        <v>1</v>
      </c>
      <c r="G498">
        <f>IF(Data1!C588&lt;DATE(2023,9,19), 1, IF(Data1!C588=DATE(2023,9,19), 0, -1))</f>
        <v>0</v>
      </c>
      <c r="H498">
        <f>IF(Data1!D588&lt;DATE(2023,9,19), -1, IF(Data1!D588=DATE(2023,9,19), 0, 1))</f>
        <v>1</v>
      </c>
      <c r="I498" t="b">
        <f>Data1!F588</f>
        <v>1</v>
      </c>
      <c r="K498" t="str">
        <f>IF(G498 &gt;= 0,
IF(AND(H498 &gt;= 0,E498&lt;&gt;2),
IF(OR(
AND(F498=TRUE,I498=TRUE,E498=0),
AND(F498=TRUE,I498=TRUE,E498=1,C498&lt;&gt;0),
AND(F498=FALSE,E498=1,AND(C498&lt;&gt;0,C498&lt;&gt;1)),
AND(F498=FALSE,E498=0)
),"表示対象","期間後"),
IF(E498=2,
IF(OR(AND(F498=TRUE,OR(C498="",D498&lt;&gt;0)),AND(F498=FALSE,OR(C498=-1,C498=""))),"表示対象(重タスク)","終了済"),"期間後")),"開始前")</f>
        <v>表示対象</v>
      </c>
    </row>
    <row r="499" spans="1:11" x14ac:dyDescent="0.4">
      <c r="A499">
        <f>Data1!E589</f>
        <v>1</v>
      </c>
      <c r="B499">
        <f>IFERROR(Data1!G589, "")</f>
        <v>5</v>
      </c>
      <c r="C499" t="str">
        <f>IFERROR(
IF(INDEX(Data2!B:B, MATCH(B499, Data2!D:D, 0))&lt;DATE(2023,9,19), "前",
 IF(INDEX(Data2!B:B, MATCH(B499, Data2!D:D, 0))=DATE(2023,9,19), "同日", "後")),"")</f>
        <v>後</v>
      </c>
      <c r="D499">
        <f>IFERROR(
INDEX(Data2!C:C, MATCH(B499, Data2!D:D, 0)),"")</f>
        <v>0</v>
      </c>
      <c r="E499">
        <f>Data1!A589</f>
        <v>1</v>
      </c>
      <c r="F499" t="b">
        <f>Data1!B589</f>
        <v>1</v>
      </c>
      <c r="G499">
        <f>IF(Data1!C589&lt;DATE(2023,9,19), 1, IF(Data1!C589=DATE(2023,9,19), 0, -1))</f>
        <v>0</v>
      </c>
      <c r="H499">
        <f>IF(Data1!D589&lt;DATE(2023,9,19), -1, IF(Data1!D589=DATE(2023,9,19), 0, 1))</f>
        <v>1</v>
      </c>
      <c r="I499" t="b">
        <f>Data1!F589</f>
        <v>0</v>
      </c>
      <c r="K499" t="str">
        <f>IF(G499 &gt;= 0,
IF(AND(H499 &gt;= 0,E499&lt;&gt;2),
IF(OR(
AND(F499=TRUE,I499=TRUE,E499=0),
AND(F499=TRUE,I499=TRUE,E499=1,C499&lt;&gt;0),
AND(F499=FALSE,E499=1,AND(C499&lt;&gt;0,C499&lt;&gt;1)),
AND(F499=FALSE,E499=0)
),"表示対象","期間後"),
IF(E499=2,
IF(OR(AND(F499=TRUE,OR(C499="",D499&lt;&gt;0)),AND(F499=FALSE,OR(C499=-1,C499=""))),"表示対象(重タスク)","終了済"),"期間後")),"開始前")</f>
        <v>期間後</v>
      </c>
    </row>
    <row r="500" spans="1:11" x14ac:dyDescent="0.4">
      <c r="A500">
        <f>Data1!E606</f>
        <v>1</v>
      </c>
      <c r="B500">
        <f>IFERROR(Data1!G606, "")</f>
        <v>5</v>
      </c>
      <c r="C500" t="str">
        <f>IFERROR(
IF(INDEX(Data2!B:B, MATCH(B500, Data2!D:D, 0))&lt;DATE(2023,9,19), "前",
 IF(INDEX(Data2!B:B, MATCH(B500, Data2!D:D, 0))=DATE(2023,9,19), "同日", "後")),"")</f>
        <v>後</v>
      </c>
      <c r="D500">
        <f>IFERROR(
INDEX(Data2!C:C, MATCH(B500, Data2!D:D, 0)),"")</f>
        <v>0</v>
      </c>
      <c r="E500">
        <f>Data1!A606</f>
        <v>1</v>
      </c>
      <c r="F500" t="b">
        <f>Data1!B606</f>
        <v>0</v>
      </c>
      <c r="G500">
        <f>IF(Data1!C606&lt;DATE(2023,9,19), 1, IF(Data1!C606=DATE(2023,9,19), 0, -1))</f>
        <v>0</v>
      </c>
      <c r="H500">
        <f>IF(Data1!D606&lt;DATE(2023,9,19), -1, IF(Data1!D606=DATE(2023,9,19), 0, 1))</f>
        <v>1</v>
      </c>
      <c r="I500" t="b">
        <f>Data1!F606</f>
        <v>1</v>
      </c>
      <c r="K500" t="str">
        <f>IF(G500 &gt;= 0,
IF(AND(H500 &gt;= 0,E500&lt;&gt;2),
IF(OR(
AND(F500=TRUE,I500=TRUE,E500=0),
AND(F500=TRUE,I500=TRUE,E500=1,C500&lt;&gt;0),
AND(F500=FALSE,E500=1,AND(C500&lt;&gt;0,C500&lt;&gt;1)),
AND(F500=FALSE,E500=0)
),"表示対象","期間後"),
IF(E500=2,
IF(OR(AND(F500=TRUE,OR(C500="",D500&lt;&gt;0)),AND(F500=FALSE,OR(C500=-1,C500=""))),"表示対象(重タスク)","終了済"),"期間後")),"開始前")</f>
        <v>表示対象</v>
      </c>
    </row>
    <row r="501" spans="1:11" x14ac:dyDescent="0.4">
      <c r="A501">
        <f>Data1!E607</f>
        <v>1</v>
      </c>
      <c r="B501">
        <f>IFERROR(Data1!G607, "")</f>
        <v>5</v>
      </c>
      <c r="C501" t="str">
        <f>IFERROR(
IF(INDEX(Data2!B:B, MATCH(B501, Data2!D:D, 0))&lt;DATE(2023,9,19), "前",
 IF(INDEX(Data2!B:B, MATCH(B501, Data2!D:D, 0))=DATE(2023,9,19), "同日", "後")),"")</f>
        <v>後</v>
      </c>
      <c r="D501">
        <f>IFERROR(
INDEX(Data2!C:C, MATCH(B501, Data2!D:D, 0)),"")</f>
        <v>0</v>
      </c>
      <c r="E501">
        <f>Data1!A607</f>
        <v>1</v>
      </c>
      <c r="F501" t="b">
        <f>Data1!B607</f>
        <v>0</v>
      </c>
      <c r="G501">
        <f>IF(Data1!C607&lt;DATE(2023,9,19), 1, IF(Data1!C607=DATE(2023,9,19), 0, -1))</f>
        <v>0</v>
      </c>
      <c r="H501">
        <f>IF(Data1!D607&lt;DATE(2023,9,19), -1, IF(Data1!D607=DATE(2023,9,19), 0, 1))</f>
        <v>1</v>
      </c>
      <c r="I501" t="b">
        <f>Data1!F607</f>
        <v>0</v>
      </c>
      <c r="K501" t="str">
        <f>IF(G501 &gt;= 0,
IF(AND(H501 &gt;= 0,E501&lt;&gt;2),
IF(OR(
AND(F501=TRUE,I501=TRUE,E501=0),
AND(F501=TRUE,I501=TRUE,E501=1,C501&lt;&gt;0),
AND(F501=FALSE,E501=1,AND(C501&lt;&gt;0,C501&lt;&gt;1)),
AND(F501=FALSE,E501=0)
),"表示対象","期間後"),
IF(E501=2,
IF(OR(AND(F501=TRUE,OR(C501="",D501&lt;&gt;0)),AND(F501=FALSE,OR(C501=-1,C501=""))),"表示対象(重タスク)","終了済"),"期間後")),"開始前")</f>
        <v>表示対象</v>
      </c>
    </row>
    <row r="502" spans="1:11" x14ac:dyDescent="0.4">
      <c r="A502">
        <f>Data1!E624</f>
        <v>1</v>
      </c>
      <c r="B502">
        <f>IFERROR(Data1!G624, "")</f>
        <v>5</v>
      </c>
      <c r="C502" t="str">
        <f>IFERROR(
IF(INDEX(Data2!B:B, MATCH(B502, Data2!D:D, 0))&lt;DATE(2023,9,19), "前",
 IF(INDEX(Data2!B:B, MATCH(B502, Data2!D:D, 0))=DATE(2023,9,19), "同日", "後")),"")</f>
        <v>後</v>
      </c>
      <c r="D502">
        <f>IFERROR(
INDEX(Data2!C:C, MATCH(B502, Data2!D:D, 0)),"")</f>
        <v>0</v>
      </c>
      <c r="E502">
        <f>Data1!A624</f>
        <v>2</v>
      </c>
      <c r="F502" t="b">
        <f>Data1!B624</f>
        <v>1</v>
      </c>
      <c r="G502">
        <f>IF(Data1!C624&lt;DATE(2023,9,19), 1, IF(Data1!C624=DATE(2023,9,19), 0, -1))</f>
        <v>0</v>
      </c>
      <c r="H502">
        <f>IF(Data1!D624&lt;DATE(2023,9,19), -1, IF(Data1!D624=DATE(2023,9,19), 0, 1))</f>
        <v>1</v>
      </c>
      <c r="I502" t="b">
        <f>Data1!F624</f>
        <v>1</v>
      </c>
      <c r="K502" t="str">
        <f>IF(G502 &gt;= 0,
IF(AND(H502 &gt;= 0,E502&lt;&gt;2),
IF(OR(
AND(F502=TRUE,I502=TRUE,E502=0),
AND(F502=TRUE,I502=TRUE,E502=1,C502&lt;&gt;0),
AND(F502=FALSE,E502=1,AND(C502&lt;&gt;0,C502&lt;&gt;1)),
AND(F502=FALSE,E502=0)
),"表示対象","期間後"),
IF(E502=2,
IF(OR(AND(F502=TRUE,OR(C502="",D502&lt;&gt;0)),AND(F502=FALSE,OR(C502=-1,C502=""))),"表示対象(重タスク)","終了済"),"期間後")),"開始前")</f>
        <v>終了済</v>
      </c>
    </row>
    <row r="503" spans="1:11" x14ac:dyDescent="0.4">
      <c r="A503">
        <f>Data1!E625</f>
        <v>1</v>
      </c>
      <c r="B503">
        <f>IFERROR(Data1!G625, "")</f>
        <v>5</v>
      </c>
      <c r="C503" t="str">
        <f>IFERROR(
IF(INDEX(Data2!B:B, MATCH(B503, Data2!D:D, 0))&lt;DATE(2023,9,19), "前",
 IF(INDEX(Data2!B:B, MATCH(B503, Data2!D:D, 0))=DATE(2023,9,19), "同日", "後")),"")</f>
        <v>後</v>
      </c>
      <c r="D503">
        <f>IFERROR(
INDEX(Data2!C:C, MATCH(B503, Data2!D:D, 0)),"")</f>
        <v>0</v>
      </c>
      <c r="E503">
        <f>Data1!A625</f>
        <v>2</v>
      </c>
      <c r="F503" t="b">
        <f>Data1!B625</f>
        <v>1</v>
      </c>
      <c r="G503">
        <f>IF(Data1!C625&lt;DATE(2023,9,19), 1, IF(Data1!C625=DATE(2023,9,19), 0, -1))</f>
        <v>0</v>
      </c>
      <c r="H503">
        <f>IF(Data1!D625&lt;DATE(2023,9,19), -1, IF(Data1!D625=DATE(2023,9,19), 0, 1))</f>
        <v>1</v>
      </c>
      <c r="I503" t="b">
        <f>Data1!F625</f>
        <v>0</v>
      </c>
      <c r="K503" t="str">
        <f>IF(G503 &gt;= 0,
IF(AND(H503 &gt;= 0,E503&lt;&gt;2),
IF(OR(
AND(F503=TRUE,I503=TRUE,E503=0),
AND(F503=TRUE,I503=TRUE,E503=1,C503&lt;&gt;0),
AND(F503=FALSE,E503=1,AND(C503&lt;&gt;0,C503&lt;&gt;1)),
AND(F503=FALSE,E503=0)
),"表示対象","期間後"),
IF(E503=2,
IF(OR(AND(F503=TRUE,OR(C503="",D503&lt;&gt;0)),AND(F503=FALSE,OR(C503=-1,C503=""))),"表示対象(重タスク)","終了済"),"期間後")),"開始前")</f>
        <v>終了済</v>
      </c>
    </row>
    <row r="504" spans="1:11" x14ac:dyDescent="0.4">
      <c r="A504">
        <f>Data1!E642</f>
        <v>1</v>
      </c>
      <c r="B504">
        <f>IFERROR(Data1!G642, "")</f>
        <v>5</v>
      </c>
      <c r="C504" t="str">
        <f>IFERROR(
IF(INDEX(Data2!B:B, MATCH(B504, Data2!D:D, 0))&lt;DATE(2023,9,19), "前",
 IF(INDEX(Data2!B:B, MATCH(B504, Data2!D:D, 0))=DATE(2023,9,19), "同日", "後")),"")</f>
        <v>後</v>
      </c>
      <c r="D504">
        <f>IFERROR(
INDEX(Data2!C:C, MATCH(B504, Data2!D:D, 0)),"")</f>
        <v>0</v>
      </c>
      <c r="E504">
        <f>Data1!A642</f>
        <v>2</v>
      </c>
      <c r="F504" t="b">
        <f>Data1!B642</f>
        <v>0</v>
      </c>
      <c r="G504">
        <f>IF(Data1!C642&lt;DATE(2023,9,19), 1, IF(Data1!C642=DATE(2023,9,19), 0, -1))</f>
        <v>0</v>
      </c>
      <c r="H504">
        <f>IF(Data1!D642&lt;DATE(2023,9,19), -1, IF(Data1!D642=DATE(2023,9,19), 0, 1))</f>
        <v>1</v>
      </c>
      <c r="I504" t="b">
        <f>Data1!F642</f>
        <v>1</v>
      </c>
      <c r="K504" t="str">
        <f>IF(G504 &gt;= 0,
IF(AND(H504 &gt;= 0,E504&lt;&gt;2),
IF(OR(
AND(F504=TRUE,I504=TRUE,E504=0),
AND(F504=TRUE,I504=TRUE,E504=1,C504&lt;&gt;0),
AND(F504=FALSE,E504=1,AND(C504&lt;&gt;0,C504&lt;&gt;1)),
AND(F504=FALSE,E504=0)
),"表示対象","期間後"),
IF(E504=2,
IF(OR(AND(F504=TRUE,OR(C504="",D504&lt;&gt;0)),AND(F504=FALSE,OR(C504=-1,C504=""))),"表示対象(重タスク)","終了済"),"期間後")),"開始前")</f>
        <v>終了済</v>
      </c>
    </row>
    <row r="505" spans="1:11" x14ac:dyDescent="0.4">
      <c r="A505">
        <f>Data1!E643</f>
        <v>1</v>
      </c>
      <c r="B505">
        <f>IFERROR(Data1!G643, "")</f>
        <v>5</v>
      </c>
      <c r="C505" t="str">
        <f>IFERROR(
IF(INDEX(Data2!B:B, MATCH(B505, Data2!D:D, 0))&lt;DATE(2023,9,19), "前",
 IF(INDEX(Data2!B:B, MATCH(B505, Data2!D:D, 0))=DATE(2023,9,19), "同日", "後")),"")</f>
        <v>後</v>
      </c>
      <c r="D505">
        <f>IFERROR(
INDEX(Data2!C:C, MATCH(B505, Data2!D:D, 0)),"")</f>
        <v>0</v>
      </c>
      <c r="E505">
        <f>Data1!A643</f>
        <v>2</v>
      </c>
      <c r="F505" t="b">
        <f>Data1!B643</f>
        <v>0</v>
      </c>
      <c r="G505">
        <f>IF(Data1!C643&lt;DATE(2023,9,19), 1, IF(Data1!C643=DATE(2023,9,19), 0, -1))</f>
        <v>0</v>
      </c>
      <c r="H505">
        <f>IF(Data1!D643&lt;DATE(2023,9,19), -1, IF(Data1!D643=DATE(2023,9,19), 0, 1))</f>
        <v>1</v>
      </c>
      <c r="I505" t="b">
        <f>Data1!F643</f>
        <v>0</v>
      </c>
      <c r="K505" t="str">
        <f>IF(G505 &gt;= 0,
IF(AND(H505 &gt;= 0,E505&lt;&gt;2),
IF(OR(
AND(F505=TRUE,I505=TRUE,E505=0),
AND(F505=TRUE,I505=TRUE,E505=1,C505&lt;&gt;0),
AND(F505=FALSE,E505=1,AND(C505&lt;&gt;0,C505&lt;&gt;1)),
AND(F505=FALSE,E505=0)
),"表示対象","期間後"),
IF(E505=2,
IF(OR(AND(F505=TRUE,OR(C505="",D505&lt;&gt;0)),AND(F505=FALSE,OR(C505=-1,C505=""))),"表示対象(重タスク)","終了済"),"期間後")),"開始前")</f>
        <v>終了済</v>
      </c>
    </row>
    <row r="506" spans="1:11" x14ac:dyDescent="0.4">
      <c r="A506">
        <f>Data1!E542</f>
        <v>1</v>
      </c>
      <c r="B506">
        <f>IFERROR(Data1!G542, "")</f>
        <v>5</v>
      </c>
      <c r="C506" t="str">
        <f>IFERROR(
IF(INDEX(Data2!B:B, MATCH(B506, Data2!D:D, 0))&lt;DATE(2023,9,19), "前",
 IF(INDEX(Data2!B:B, MATCH(B506, Data2!D:D, 0))=DATE(2023,9,19), "同日", "後")),"")</f>
        <v>後</v>
      </c>
      <c r="D506">
        <f>IFERROR(
INDEX(Data2!C:C, MATCH(B506, Data2!D:D, 0)),"")</f>
        <v>0</v>
      </c>
      <c r="E506">
        <f>Data1!A542</f>
        <v>0</v>
      </c>
      <c r="F506" t="b">
        <f>Data1!B542</f>
        <v>1</v>
      </c>
      <c r="G506">
        <f>IF(Data1!C542&lt;DATE(2023,9,19), 1, IF(Data1!C542=DATE(2023,9,19), 0, -1))</f>
        <v>1</v>
      </c>
      <c r="H506">
        <f>IF(Data1!D542&lt;DATE(2023,9,19), -1, IF(Data1!D542=DATE(2023,9,19), 0, 1))</f>
        <v>-1</v>
      </c>
      <c r="I506" t="b">
        <f>Data1!F542</f>
        <v>1</v>
      </c>
      <c r="K506" t="str">
        <f>IF(G506 &gt;= 0,
IF(AND(H506 &gt;= 0,E506&lt;&gt;2),
IF(OR(
AND(F506=TRUE,I506=TRUE,E506=0),
AND(F506=TRUE,I506=TRUE,E506=1,C506&lt;&gt;0),
AND(F506=FALSE,E506=1,AND(C506&lt;&gt;0,C506&lt;&gt;1)),
AND(F506=FALSE,E506=0)
),"表示対象","期間後"),
IF(E506=2,
IF(OR(AND(F506=TRUE,OR(C506="",D506&lt;&gt;0)),AND(F506=FALSE,OR(C506=-1,C506=""))),"表示対象(重タスク)","終了済"),"期間後")),"開始前")</f>
        <v>期間後</v>
      </c>
    </row>
    <row r="507" spans="1:11" x14ac:dyDescent="0.4">
      <c r="A507">
        <f>Data1!E543</f>
        <v>1</v>
      </c>
      <c r="B507">
        <f>IFERROR(Data1!G543, "")</f>
        <v>5</v>
      </c>
      <c r="C507" t="str">
        <f>IFERROR(
IF(INDEX(Data2!B:B, MATCH(B507, Data2!D:D, 0))&lt;DATE(2023,9,19), "前",
 IF(INDEX(Data2!B:B, MATCH(B507, Data2!D:D, 0))=DATE(2023,9,19), "同日", "後")),"")</f>
        <v>後</v>
      </c>
      <c r="D507">
        <f>IFERROR(
INDEX(Data2!C:C, MATCH(B507, Data2!D:D, 0)),"")</f>
        <v>0</v>
      </c>
      <c r="E507">
        <f>Data1!A543</f>
        <v>0</v>
      </c>
      <c r="F507" t="b">
        <f>Data1!B543</f>
        <v>1</v>
      </c>
      <c r="G507">
        <f>IF(Data1!C543&lt;DATE(2023,9,19), 1, IF(Data1!C543=DATE(2023,9,19), 0, -1))</f>
        <v>1</v>
      </c>
      <c r="H507">
        <f>IF(Data1!D543&lt;DATE(2023,9,19), -1, IF(Data1!D543=DATE(2023,9,19), 0, 1))</f>
        <v>-1</v>
      </c>
      <c r="I507" t="b">
        <f>Data1!F543</f>
        <v>0</v>
      </c>
      <c r="K507" t="str">
        <f>IF(G507 &gt;= 0,
IF(AND(H507 &gt;= 0,E507&lt;&gt;2),
IF(OR(
AND(F507=TRUE,I507=TRUE,E507=0),
AND(F507=TRUE,I507=TRUE,E507=1,C507&lt;&gt;0),
AND(F507=FALSE,E507=1,AND(C507&lt;&gt;0,C507&lt;&gt;1)),
AND(F507=FALSE,E507=0)
),"表示対象","期間後"),
IF(E507=2,
IF(OR(AND(F507=TRUE,OR(C507="",D507&lt;&gt;0)),AND(F507=FALSE,OR(C507=-1,C507=""))),"表示対象(重タスク)","終了済"),"期間後")),"開始前")</f>
        <v>期間後</v>
      </c>
    </row>
    <row r="508" spans="1:11" x14ac:dyDescent="0.4">
      <c r="A508">
        <f>Data1!E560</f>
        <v>1</v>
      </c>
      <c r="B508">
        <f>IFERROR(Data1!G560, "")</f>
        <v>5</v>
      </c>
      <c r="C508" t="str">
        <f>IFERROR(
IF(INDEX(Data2!B:B, MATCH(B508, Data2!D:D, 0))&lt;DATE(2023,9,19), "前",
 IF(INDEX(Data2!B:B, MATCH(B508, Data2!D:D, 0))=DATE(2023,9,19), "同日", "後")),"")</f>
        <v>後</v>
      </c>
      <c r="D508">
        <f>IFERROR(
INDEX(Data2!C:C, MATCH(B508, Data2!D:D, 0)),"")</f>
        <v>0</v>
      </c>
      <c r="E508">
        <f>Data1!A560</f>
        <v>0</v>
      </c>
      <c r="F508" t="b">
        <f>Data1!B560</f>
        <v>0</v>
      </c>
      <c r="G508">
        <f>IF(Data1!C560&lt;DATE(2023,9,19), 1, IF(Data1!C560=DATE(2023,9,19), 0, -1))</f>
        <v>1</v>
      </c>
      <c r="H508">
        <f>IF(Data1!D560&lt;DATE(2023,9,19), -1, IF(Data1!D560=DATE(2023,9,19), 0, 1))</f>
        <v>-1</v>
      </c>
      <c r="I508" t="b">
        <f>Data1!F560</f>
        <v>1</v>
      </c>
      <c r="K508" t="str">
        <f>IF(G508 &gt;= 0,
IF(AND(H508 &gt;= 0,E508&lt;&gt;2),
IF(OR(
AND(F508=TRUE,I508=TRUE,E508=0),
AND(F508=TRUE,I508=TRUE,E508=1,C508&lt;&gt;0),
AND(F508=FALSE,E508=1,AND(C508&lt;&gt;0,C508&lt;&gt;1)),
AND(F508=FALSE,E508=0)
),"表示対象","期間後"),
IF(E508=2,
IF(OR(AND(F508=TRUE,OR(C508="",D508&lt;&gt;0)),AND(F508=FALSE,OR(C508=-1,C508=""))),"表示対象(重タスク)","終了済"),"期間後")),"開始前")</f>
        <v>期間後</v>
      </c>
    </row>
    <row r="509" spans="1:11" x14ac:dyDescent="0.4">
      <c r="A509">
        <f>Data1!E561</f>
        <v>1</v>
      </c>
      <c r="B509">
        <f>IFERROR(Data1!G561, "")</f>
        <v>5</v>
      </c>
      <c r="C509" t="str">
        <f>IFERROR(
IF(INDEX(Data2!B:B, MATCH(B509, Data2!D:D, 0))&lt;DATE(2023,9,19), "前",
 IF(INDEX(Data2!B:B, MATCH(B509, Data2!D:D, 0))=DATE(2023,9,19), "同日", "後")),"")</f>
        <v>後</v>
      </c>
      <c r="D509">
        <f>IFERROR(
INDEX(Data2!C:C, MATCH(B509, Data2!D:D, 0)),"")</f>
        <v>0</v>
      </c>
      <c r="E509">
        <f>Data1!A561</f>
        <v>0</v>
      </c>
      <c r="F509" t="b">
        <f>Data1!B561</f>
        <v>0</v>
      </c>
      <c r="G509">
        <f>IF(Data1!C561&lt;DATE(2023,9,19), 1, IF(Data1!C561=DATE(2023,9,19), 0, -1))</f>
        <v>1</v>
      </c>
      <c r="H509">
        <f>IF(Data1!D561&lt;DATE(2023,9,19), -1, IF(Data1!D561=DATE(2023,9,19), 0, 1))</f>
        <v>-1</v>
      </c>
      <c r="I509" t="b">
        <f>Data1!F561</f>
        <v>0</v>
      </c>
      <c r="K509" t="str">
        <f>IF(G509 &gt;= 0,
IF(AND(H509 &gt;= 0,E509&lt;&gt;2),
IF(OR(
AND(F509=TRUE,I509=TRUE,E509=0),
AND(F509=TRUE,I509=TRUE,E509=1,C509&lt;&gt;0),
AND(F509=FALSE,E509=1,AND(C509&lt;&gt;0,C509&lt;&gt;1)),
AND(F509=FALSE,E509=0)
),"表示対象","期間後"),
IF(E509=2,
IF(OR(AND(F509=TRUE,OR(C509="",D509&lt;&gt;0)),AND(F509=FALSE,OR(C509=-1,C509=""))),"表示対象(重タスク)","終了済"),"期間後")),"開始前")</f>
        <v>期間後</v>
      </c>
    </row>
    <row r="510" spans="1:11" x14ac:dyDescent="0.4">
      <c r="A510">
        <f>Data1!E578</f>
        <v>1</v>
      </c>
      <c r="B510">
        <f>IFERROR(Data1!G578, "")</f>
        <v>5</v>
      </c>
      <c r="C510" t="str">
        <f>IFERROR(
IF(INDEX(Data2!B:B, MATCH(B510, Data2!D:D, 0))&lt;DATE(2023,9,19), "前",
 IF(INDEX(Data2!B:B, MATCH(B510, Data2!D:D, 0))=DATE(2023,9,19), "同日", "後")),"")</f>
        <v>後</v>
      </c>
      <c r="D510">
        <f>IFERROR(
INDEX(Data2!C:C, MATCH(B510, Data2!D:D, 0)),"")</f>
        <v>0</v>
      </c>
      <c r="E510">
        <f>Data1!A578</f>
        <v>1</v>
      </c>
      <c r="F510" t="b">
        <f>Data1!B578</f>
        <v>1</v>
      </c>
      <c r="G510">
        <f>IF(Data1!C578&lt;DATE(2023,9,19), 1, IF(Data1!C578=DATE(2023,9,19), 0, -1))</f>
        <v>1</v>
      </c>
      <c r="H510">
        <f>IF(Data1!D578&lt;DATE(2023,9,19), -1, IF(Data1!D578=DATE(2023,9,19), 0, 1))</f>
        <v>-1</v>
      </c>
      <c r="I510" t="b">
        <f>Data1!F578</f>
        <v>1</v>
      </c>
      <c r="K510" t="str">
        <f>IF(G510 &gt;= 0,
IF(AND(H510 &gt;= 0,E510&lt;&gt;2),
IF(OR(
AND(F510=TRUE,I510=TRUE,E510=0),
AND(F510=TRUE,I510=TRUE,E510=1,C510&lt;&gt;0),
AND(F510=FALSE,E510=1,AND(C510&lt;&gt;0,C510&lt;&gt;1)),
AND(F510=FALSE,E510=0)
),"表示対象","期間後"),
IF(E510=2,
IF(OR(AND(F510=TRUE,OR(C510="",D510&lt;&gt;0)),AND(F510=FALSE,OR(C510=-1,C510=""))),"表示対象(重タスク)","終了済"),"期間後")),"開始前")</f>
        <v>期間後</v>
      </c>
    </row>
    <row r="511" spans="1:11" x14ac:dyDescent="0.4">
      <c r="A511">
        <f>Data1!E579</f>
        <v>1</v>
      </c>
      <c r="B511">
        <f>IFERROR(Data1!G579, "")</f>
        <v>5</v>
      </c>
      <c r="C511" t="str">
        <f>IFERROR(
IF(INDEX(Data2!B:B, MATCH(B511, Data2!D:D, 0))&lt;DATE(2023,9,19), "前",
 IF(INDEX(Data2!B:B, MATCH(B511, Data2!D:D, 0))=DATE(2023,9,19), "同日", "後")),"")</f>
        <v>後</v>
      </c>
      <c r="D511">
        <f>IFERROR(
INDEX(Data2!C:C, MATCH(B511, Data2!D:D, 0)),"")</f>
        <v>0</v>
      </c>
      <c r="E511">
        <f>Data1!A579</f>
        <v>1</v>
      </c>
      <c r="F511" t="b">
        <f>Data1!B579</f>
        <v>1</v>
      </c>
      <c r="G511">
        <f>IF(Data1!C579&lt;DATE(2023,9,19), 1, IF(Data1!C579=DATE(2023,9,19), 0, -1))</f>
        <v>1</v>
      </c>
      <c r="H511">
        <f>IF(Data1!D579&lt;DATE(2023,9,19), -1, IF(Data1!D579=DATE(2023,9,19), 0, 1))</f>
        <v>-1</v>
      </c>
      <c r="I511" t="b">
        <f>Data1!F579</f>
        <v>0</v>
      </c>
      <c r="K511" t="str">
        <f>IF(G511 &gt;= 0,
IF(AND(H511 &gt;= 0,E511&lt;&gt;2),
IF(OR(
AND(F511=TRUE,I511=TRUE,E511=0),
AND(F511=TRUE,I511=TRUE,E511=1,C511&lt;&gt;0),
AND(F511=FALSE,E511=1,AND(C511&lt;&gt;0,C511&lt;&gt;1)),
AND(F511=FALSE,E511=0)
),"表示対象","期間後"),
IF(E511=2,
IF(OR(AND(F511=TRUE,OR(C511="",D511&lt;&gt;0)),AND(F511=FALSE,OR(C511=-1,C511=""))),"表示対象(重タスク)","終了済"),"期間後")),"開始前")</f>
        <v>期間後</v>
      </c>
    </row>
    <row r="512" spans="1:11" x14ac:dyDescent="0.4">
      <c r="A512">
        <f>Data1!E596</f>
        <v>1</v>
      </c>
      <c r="B512">
        <f>IFERROR(Data1!G596, "")</f>
        <v>5</v>
      </c>
      <c r="C512" t="str">
        <f>IFERROR(
IF(INDEX(Data2!B:B, MATCH(B512, Data2!D:D, 0))&lt;DATE(2023,9,19), "前",
 IF(INDEX(Data2!B:B, MATCH(B512, Data2!D:D, 0))=DATE(2023,9,19), "同日", "後")),"")</f>
        <v>後</v>
      </c>
      <c r="D512">
        <f>IFERROR(
INDEX(Data2!C:C, MATCH(B512, Data2!D:D, 0)),"")</f>
        <v>0</v>
      </c>
      <c r="E512">
        <f>Data1!A596</f>
        <v>1</v>
      </c>
      <c r="F512" t="b">
        <f>Data1!B596</f>
        <v>0</v>
      </c>
      <c r="G512">
        <f>IF(Data1!C596&lt;DATE(2023,9,19), 1, IF(Data1!C596=DATE(2023,9,19), 0, -1))</f>
        <v>1</v>
      </c>
      <c r="H512">
        <f>IF(Data1!D596&lt;DATE(2023,9,19), -1, IF(Data1!D596=DATE(2023,9,19), 0, 1))</f>
        <v>-1</v>
      </c>
      <c r="I512" t="b">
        <f>Data1!F596</f>
        <v>1</v>
      </c>
      <c r="K512" t="str">
        <f>IF(G512 &gt;= 0,
IF(AND(H512 &gt;= 0,E512&lt;&gt;2),
IF(OR(
AND(F512=TRUE,I512=TRUE,E512=0),
AND(F512=TRUE,I512=TRUE,E512=1,C512&lt;&gt;0),
AND(F512=FALSE,E512=1,AND(C512&lt;&gt;0,C512&lt;&gt;1)),
AND(F512=FALSE,E512=0)
),"表示対象","期間後"),
IF(E512=2,
IF(OR(AND(F512=TRUE,OR(C512="",D512&lt;&gt;0)),AND(F512=FALSE,OR(C512=-1,C512=""))),"表示対象(重タスク)","終了済"),"期間後")),"開始前")</f>
        <v>期間後</v>
      </c>
    </row>
    <row r="513" spans="1:11" x14ac:dyDescent="0.4">
      <c r="A513">
        <f>Data1!E597</f>
        <v>1</v>
      </c>
      <c r="B513">
        <f>IFERROR(Data1!G597, "")</f>
        <v>5</v>
      </c>
      <c r="C513" t="str">
        <f>IFERROR(
IF(INDEX(Data2!B:B, MATCH(B513, Data2!D:D, 0))&lt;DATE(2023,9,19), "前",
 IF(INDEX(Data2!B:B, MATCH(B513, Data2!D:D, 0))=DATE(2023,9,19), "同日", "後")),"")</f>
        <v>後</v>
      </c>
      <c r="D513">
        <f>IFERROR(
INDEX(Data2!C:C, MATCH(B513, Data2!D:D, 0)),"")</f>
        <v>0</v>
      </c>
      <c r="E513">
        <f>Data1!A597</f>
        <v>1</v>
      </c>
      <c r="F513" t="b">
        <f>Data1!B597</f>
        <v>0</v>
      </c>
      <c r="G513">
        <f>IF(Data1!C597&lt;DATE(2023,9,19), 1, IF(Data1!C597=DATE(2023,9,19), 0, -1))</f>
        <v>1</v>
      </c>
      <c r="H513">
        <f>IF(Data1!D597&lt;DATE(2023,9,19), -1, IF(Data1!D597=DATE(2023,9,19), 0, 1))</f>
        <v>-1</v>
      </c>
      <c r="I513" t="b">
        <f>Data1!F597</f>
        <v>0</v>
      </c>
      <c r="K513" t="str">
        <f>IF(G513 &gt;= 0,
IF(AND(H513 &gt;= 0,E513&lt;&gt;2),
IF(OR(
AND(F513=TRUE,I513=TRUE,E513=0),
AND(F513=TRUE,I513=TRUE,E513=1,C513&lt;&gt;0),
AND(F513=FALSE,E513=1,AND(C513&lt;&gt;0,C513&lt;&gt;1)),
AND(F513=FALSE,E513=0)
),"表示対象","期間後"),
IF(E513=2,
IF(OR(AND(F513=TRUE,OR(C513="",D513&lt;&gt;0)),AND(F513=FALSE,OR(C513=-1,C513=""))),"表示対象(重タスク)","終了済"),"期間後")),"開始前")</f>
        <v>期間後</v>
      </c>
    </row>
    <row r="514" spans="1:11" x14ac:dyDescent="0.4">
      <c r="A514">
        <f>Data1!E614</f>
        <v>1</v>
      </c>
      <c r="B514">
        <f>IFERROR(Data1!G614, "")</f>
        <v>5</v>
      </c>
      <c r="C514" t="str">
        <f>IFERROR(
IF(INDEX(Data2!B:B, MATCH(B514, Data2!D:D, 0))&lt;DATE(2023,9,19), "前",
 IF(INDEX(Data2!B:B, MATCH(B514, Data2!D:D, 0))=DATE(2023,9,19), "同日", "後")),"")</f>
        <v>後</v>
      </c>
      <c r="D514">
        <f>IFERROR(
INDEX(Data2!C:C, MATCH(B514, Data2!D:D, 0)),"")</f>
        <v>0</v>
      </c>
      <c r="E514">
        <f>Data1!A614</f>
        <v>2</v>
      </c>
      <c r="F514" t="b">
        <f>Data1!B614</f>
        <v>1</v>
      </c>
      <c r="G514">
        <f>IF(Data1!C614&lt;DATE(2023,9,19), 1, IF(Data1!C614=DATE(2023,9,19), 0, -1))</f>
        <v>1</v>
      </c>
      <c r="H514">
        <f>IF(Data1!D614&lt;DATE(2023,9,19), -1, IF(Data1!D614=DATE(2023,9,19), 0, 1))</f>
        <v>-1</v>
      </c>
      <c r="I514" t="b">
        <f>Data1!F614</f>
        <v>1</v>
      </c>
      <c r="K514" t="str">
        <f>IF(G514 &gt;= 0,
IF(AND(H514 &gt;= 0,E514&lt;&gt;2),
IF(OR(
AND(F514=TRUE,I514=TRUE,E514=0),
AND(F514=TRUE,I514=TRUE,E514=1,C514&lt;&gt;0),
AND(F514=FALSE,E514=1,AND(C514&lt;&gt;0,C514&lt;&gt;1)),
AND(F514=FALSE,E514=0)
),"表示対象","期間後"),
IF(E514=2,
IF(OR(AND(F514=TRUE,OR(C514="",D514&lt;&gt;0)),AND(F514=FALSE,OR(C514=-1,C514=""))),"表示対象(重タスク)","終了済"),"期間後")),"開始前")</f>
        <v>終了済</v>
      </c>
    </row>
    <row r="515" spans="1:11" x14ac:dyDescent="0.4">
      <c r="A515">
        <f>Data1!E615</f>
        <v>1</v>
      </c>
      <c r="B515">
        <f>IFERROR(Data1!G615, "")</f>
        <v>5</v>
      </c>
      <c r="C515" t="str">
        <f>IFERROR(
IF(INDEX(Data2!B:B, MATCH(B515, Data2!D:D, 0))&lt;DATE(2023,9,19), "前",
 IF(INDEX(Data2!B:B, MATCH(B515, Data2!D:D, 0))=DATE(2023,9,19), "同日", "後")),"")</f>
        <v>後</v>
      </c>
      <c r="D515">
        <f>IFERROR(
INDEX(Data2!C:C, MATCH(B515, Data2!D:D, 0)),"")</f>
        <v>0</v>
      </c>
      <c r="E515">
        <f>Data1!A615</f>
        <v>2</v>
      </c>
      <c r="F515" t="b">
        <f>Data1!B615</f>
        <v>1</v>
      </c>
      <c r="G515">
        <f>IF(Data1!C615&lt;DATE(2023,9,19), 1, IF(Data1!C615=DATE(2023,9,19), 0, -1))</f>
        <v>1</v>
      </c>
      <c r="H515">
        <f>IF(Data1!D615&lt;DATE(2023,9,19), -1, IF(Data1!D615=DATE(2023,9,19), 0, 1))</f>
        <v>-1</v>
      </c>
      <c r="I515" t="b">
        <f>Data1!F615</f>
        <v>0</v>
      </c>
      <c r="K515" t="str">
        <f>IF(G515 &gt;= 0,
IF(AND(H515 &gt;= 0,E515&lt;&gt;2),
IF(OR(
AND(F515=TRUE,I515=TRUE,E515=0),
AND(F515=TRUE,I515=TRUE,E515=1,C515&lt;&gt;0),
AND(F515=FALSE,E515=1,AND(C515&lt;&gt;0,C515&lt;&gt;1)),
AND(F515=FALSE,E515=0)
),"表示対象","期間後"),
IF(E515=2,
IF(OR(AND(F515=TRUE,OR(C515="",D515&lt;&gt;0)),AND(F515=FALSE,OR(C515=-1,C515=""))),"表示対象(重タスク)","終了済"),"期間後")),"開始前")</f>
        <v>終了済</v>
      </c>
    </row>
    <row r="516" spans="1:11" x14ac:dyDescent="0.4">
      <c r="A516">
        <f>Data1!E632</f>
        <v>1</v>
      </c>
      <c r="B516">
        <f>IFERROR(Data1!G632, "")</f>
        <v>5</v>
      </c>
      <c r="C516" t="str">
        <f>IFERROR(
IF(INDEX(Data2!B:B, MATCH(B516, Data2!D:D, 0))&lt;DATE(2023,9,19), "前",
 IF(INDEX(Data2!B:B, MATCH(B516, Data2!D:D, 0))=DATE(2023,9,19), "同日", "後")),"")</f>
        <v>後</v>
      </c>
      <c r="D516">
        <f>IFERROR(
INDEX(Data2!C:C, MATCH(B516, Data2!D:D, 0)),"")</f>
        <v>0</v>
      </c>
      <c r="E516">
        <f>Data1!A632</f>
        <v>2</v>
      </c>
      <c r="F516" t="b">
        <f>Data1!B632</f>
        <v>0</v>
      </c>
      <c r="G516">
        <f>IF(Data1!C632&lt;DATE(2023,9,19), 1, IF(Data1!C632=DATE(2023,9,19), 0, -1))</f>
        <v>1</v>
      </c>
      <c r="H516">
        <f>IF(Data1!D632&lt;DATE(2023,9,19), -1, IF(Data1!D632=DATE(2023,9,19), 0, 1))</f>
        <v>-1</v>
      </c>
      <c r="I516" t="b">
        <f>Data1!F632</f>
        <v>1</v>
      </c>
      <c r="K516" t="str">
        <f>IF(G516 &gt;= 0,
IF(AND(H516 &gt;= 0,E516&lt;&gt;2),
IF(OR(
AND(F516=TRUE,I516=TRUE,E516=0),
AND(F516=TRUE,I516=TRUE,E516=1,C516&lt;&gt;0),
AND(F516=FALSE,E516=1,AND(C516&lt;&gt;0,C516&lt;&gt;1)),
AND(F516=FALSE,E516=0)
),"表示対象","期間後"),
IF(E516=2,
IF(OR(AND(F516=TRUE,OR(C516="",D516&lt;&gt;0)),AND(F516=FALSE,OR(C516=-1,C516=""))),"表示対象(重タスク)","終了済"),"期間後")),"開始前")</f>
        <v>終了済</v>
      </c>
    </row>
    <row r="517" spans="1:11" x14ac:dyDescent="0.4">
      <c r="A517">
        <f>Data1!E633</f>
        <v>1</v>
      </c>
      <c r="B517">
        <f>IFERROR(Data1!G633, "")</f>
        <v>5</v>
      </c>
      <c r="C517" t="str">
        <f>IFERROR(
IF(INDEX(Data2!B:B, MATCH(B517, Data2!D:D, 0))&lt;DATE(2023,9,19), "前",
 IF(INDEX(Data2!B:B, MATCH(B517, Data2!D:D, 0))=DATE(2023,9,19), "同日", "後")),"")</f>
        <v>後</v>
      </c>
      <c r="D517">
        <f>IFERROR(
INDEX(Data2!C:C, MATCH(B517, Data2!D:D, 0)),"")</f>
        <v>0</v>
      </c>
      <c r="E517">
        <f>Data1!A633</f>
        <v>2</v>
      </c>
      <c r="F517" t="b">
        <f>Data1!B633</f>
        <v>0</v>
      </c>
      <c r="G517">
        <f>IF(Data1!C633&lt;DATE(2023,9,19), 1, IF(Data1!C633=DATE(2023,9,19), 0, -1))</f>
        <v>1</v>
      </c>
      <c r="H517">
        <f>IF(Data1!D633&lt;DATE(2023,9,19), -1, IF(Data1!D633=DATE(2023,9,19), 0, 1))</f>
        <v>-1</v>
      </c>
      <c r="I517" t="b">
        <f>Data1!F633</f>
        <v>0</v>
      </c>
      <c r="K517" t="str">
        <f>IF(G517 &gt;= 0,
IF(AND(H517 &gt;= 0,E517&lt;&gt;2),
IF(OR(
AND(F517=TRUE,I517=TRUE,E517=0),
AND(F517=TRUE,I517=TRUE,E517=1,C517&lt;&gt;0),
AND(F517=FALSE,E517=1,AND(C517&lt;&gt;0,C517&lt;&gt;1)),
AND(F517=FALSE,E517=0)
),"表示対象","期間後"),
IF(E517=2,
IF(OR(AND(F517=TRUE,OR(C517="",D517&lt;&gt;0)),AND(F517=FALSE,OR(C517=-1,C517=""))),"表示対象(重タスク)","終了済"),"期間後")),"開始前")</f>
        <v>終了済</v>
      </c>
    </row>
    <row r="518" spans="1:11" x14ac:dyDescent="0.4">
      <c r="A518">
        <f>Data1!E544</f>
        <v>1</v>
      </c>
      <c r="B518">
        <f>IFERROR(Data1!G544, "")</f>
        <v>5</v>
      </c>
      <c r="C518" t="str">
        <f>IFERROR(
IF(INDEX(Data2!B:B, MATCH(B518, Data2!D:D, 0))&lt;DATE(2023,9,19), "前",
 IF(INDEX(Data2!B:B, MATCH(B518, Data2!D:D, 0))=DATE(2023,9,19), "同日", "後")),"")</f>
        <v>後</v>
      </c>
      <c r="D518">
        <f>IFERROR(
INDEX(Data2!C:C, MATCH(B518, Data2!D:D, 0)),"")</f>
        <v>0</v>
      </c>
      <c r="E518">
        <f>Data1!A544</f>
        <v>0</v>
      </c>
      <c r="F518" t="b">
        <f>Data1!B544</f>
        <v>1</v>
      </c>
      <c r="G518">
        <f>IF(Data1!C544&lt;DATE(2023,9,19), 1, IF(Data1!C544=DATE(2023,9,19), 0, -1))</f>
        <v>1</v>
      </c>
      <c r="H518">
        <f>IF(Data1!D544&lt;DATE(2023,9,19), -1, IF(Data1!D544=DATE(2023,9,19), 0, 1))</f>
        <v>0</v>
      </c>
      <c r="I518" t="b">
        <f>Data1!F544</f>
        <v>1</v>
      </c>
      <c r="K518" t="str">
        <f>IF(G518 &gt;= 0,
IF(AND(H518 &gt;= 0,E518&lt;&gt;2),
IF(OR(
AND(F518=TRUE,I518=TRUE,E518=0),
AND(F518=TRUE,I518=TRUE,E518=1,C518&lt;&gt;0),
AND(F518=FALSE,E518=1,AND(C518&lt;&gt;0,C518&lt;&gt;1)),
AND(F518=FALSE,E518=0)
),"表示対象","期間後"),
IF(E518=2,
IF(OR(AND(F518=TRUE,OR(C518="",D518&lt;&gt;0)),AND(F518=FALSE,OR(C518=-1,C518=""))),"表示対象(重タスク)","終了済"),"期間後")),"開始前")</f>
        <v>表示対象</v>
      </c>
    </row>
    <row r="519" spans="1:11" x14ac:dyDescent="0.4">
      <c r="A519">
        <f>Data1!E545</f>
        <v>1</v>
      </c>
      <c r="B519">
        <f>IFERROR(Data1!G545, "")</f>
        <v>5</v>
      </c>
      <c r="C519" t="str">
        <f>IFERROR(
IF(INDEX(Data2!B:B, MATCH(B519, Data2!D:D, 0))&lt;DATE(2023,9,19), "前",
 IF(INDEX(Data2!B:B, MATCH(B519, Data2!D:D, 0))=DATE(2023,9,19), "同日", "後")),"")</f>
        <v>後</v>
      </c>
      <c r="D519">
        <f>IFERROR(
INDEX(Data2!C:C, MATCH(B519, Data2!D:D, 0)),"")</f>
        <v>0</v>
      </c>
      <c r="E519">
        <f>Data1!A545</f>
        <v>0</v>
      </c>
      <c r="F519" t="b">
        <f>Data1!B545</f>
        <v>1</v>
      </c>
      <c r="G519">
        <f>IF(Data1!C545&lt;DATE(2023,9,19), 1, IF(Data1!C545=DATE(2023,9,19), 0, -1))</f>
        <v>1</v>
      </c>
      <c r="H519">
        <f>IF(Data1!D545&lt;DATE(2023,9,19), -1, IF(Data1!D545=DATE(2023,9,19), 0, 1))</f>
        <v>0</v>
      </c>
      <c r="I519" t="b">
        <f>Data1!F545</f>
        <v>0</v>
      </c>
      <c r="K519" t="str">
        <f>IF(G519 &gt;= 0,
IF(AND(H519 &gt;= 0,E519&lt;&gt;2),
IF(OR(
AND(F519=TRUE,I519=TRUE,E519=0),
AND(F519=TRUE,I519=TRUE,E519=1,C519&lt;&gt;0),
AND(F519=FALSE,E519=1,AND(C519&lt;&gt;0,C519&lt;&gt;1)),
AND(F519=FALSE,E519=0)
),"表示対象","期間後"),
IF(E519=2,
IF(OR(AND(F519=TRUE,OR(C519="",D519&lt;&gt;0)),AND(F519=FALSE,OR(C519=-1,C519=""))),"表示対象(重タスク)","終了済"),"期間後")),"開始前")</f>
        <v>期間後</v>
      </c>
    </row>
    <row r="520" spans="1:11" x14ac:dyDescent="0.4">
      <c r="A520">
        <f>Data1!E562</f>
        <v>1</v>
      </c>
      <c r="B520">
        <f>IFERROR(Data1!G562, "")</f>
        <v>5</v>
      </c>
      <c r="C520" t="str">
        <f>IFERROR(
IF(INDEX(Data2!B:B, MATCH(B520, Data2!D:D, 0))&lt;DATE(2023,9,19), "前",
 IF(INDEX(Data2!B:B, MATCH(B520, Data2!D:D, 0))=DATE(2023,9,19), "同日", "後")),"")</f>
        <v>後</v>
      </c>
      <c r="D520">
        <f>IFERROR(
INDEX(Data2!C:C, MATCH(B520, Data2!D:D, 0)),"")</f>
        <v>0</v>
      </c>
      <c r="E520">
        <f>Data1!A562</f>
        <v>0</v>
      </c>
      <c r="F520" t="b">
        <f>Data1!B562</f>
        <v>0</v>
      </c>
      <c r="G520">
        <f>IF(Data1!C562&lt;DATE(2023,9,19), 1, IF(Data1!C562=DATE(2023,9,19), 0, -1))</f>
        <v>1</v>
      </c>
      <c r="H520">
        <f>IF(Data1!D562&lt;DATE(2023,9,19), -1, IF(Data1!D562=DATE(2023,9,19), 0, 1))</f>
        <v>0</v>
      </c>
      <c r="I520" t="b">
        <f>Data1!F562</f>
        <v>1</v>
      </c>
      <c r="K520" t="str">
        <f>IF(G520 &gt;= 0,
IF(AND(H520 &gt;= 0,E520&lt;&gt;2),
IF(OR(
AND(F520=TRUE,I520=TRUE,E520=0),
AND(F520=TRUE,I520=TRUE,E520=1,C520&lt;&gt;0),
AND(F520=FALSE,E520=1,AND(C520&lt;&gt;0,C520&lt;&gt;1)),
AND(F520=FALSE,E520=0)
),"表示対象","期間後"),
IF(E520=2,
IF(OR(AND(F520=TRUE,OR(C520="",D520&lt;&gt;0)),AND(F520=FALSE,OR(C520=-1,C520=""))),"表示対象(重タスク)","終了済"),"期間後")),"開始前")</f>
        <v>表示対象</v>
      </c>
    </row>
    <row r="521" spans="1:11" x14ac:dyDescent="0.4">
      <c r="A521">
        <f>Data1!E563</f>
        <v>1</v>
      </c>
      <c r="B521">
        <f>IFERROR(Data1!G563, "")</f>
        <v>5</v>
      </c>
      <c r="C521" t="str">
        <f>IFERROR(
IF(INDEX(Data2!B:B, MATCH(B521, Data2!D:D, 0))&lt;DATE(2023,9,19), "前",
 IF(INDEX(Data2!B:B, MATCH(B521, Data2!D:D, 0))=DATE(2023,9,19), "同日", "後")),"")</f>
        <v>後</v>
      </c>
      <c r="D521">
        <f>IFERROR(
INDEX(Data2!C:C, MATCH(B521, Data2!D:D, 0)),"")</f>
        <v>0</v>
      </c>
      <c r="E521">
        <f>Data1!A563</f>
        <v>0</v>
      </c>
      <c r="F521" t="b">
        <f>Data1!B563</f>
        <v>0</v>
      </c>
      <c r="G521">
        <f>IF(Data1!C563&lt;DATE(2023,9,19), 1, IF(Data1!C563=DATE(2023,9,19), 0, -1))</f>
        <v>1</v>
      </c>
      <c r="H521">
        <f>IF(Data1!D563&lt;DATE(2023,9,19), -1, IF(Data1!D563=DATE(2023,9,19), 0, 1))</f>
        <v>0</v>
      </c>
      <c r="I521" t="b">
        <f>Data1!F563</f>
        <v>0</v>
      </c>
      <c r="K521" t="str">
        <f>IF(G521 &gt;= 0,
IF(AND(H521 &gt;= 0,E521&lt;&gt;2),
IF(OR(
AND(F521=TRUE,I521=TRUE,E521=0),
AND(F521=TRUE,I521=TRUE,E521=1,C521&lt;&gt;0),
AND(F521=FALSE,E521=1,AND(C521&lt;&gt;0,C521&lt;&gt;1)),
AND(F521=FALSE,E521=0)
),"表示対象","期間後"),
IF(E521=2,
IF(OR(AND(F521=TRUE,OR(C521="",D521&lt;&gt;0)),AND(F521=FALSE,OR(C521=-1,C521=""))),"表示対象(重タスク)","終了済"),"期間後")),"開始前")</f>
        <v>表示対象</v>
      </c>
    </row>
    <row r="522" spans="1:11" x14ac:dyDescent="0.4">
      <c r="A522">
        <f>Data1!E580</f>
        <v>1</v>
      </c>
      <c r="B522">
        <f>IFERROR(Data1!G580, "")</f>
        <v>5</v>
      </c>
      <c r="C522" t="str">
        <f>IFERROR(
IF(INDEX(Data2!B:B, MATCH(B522, Data2!D:D, 0))&lt;DATE(2023,9,19), "前",
 IF(INDEX(Data2!B:B, MATCH(B522, Data2!D:D, 0))=DATE(2023,9,19), "同日", "後")),"")</f>
        <v>後</v>
      </c>
      <c r="D522">
        <f>IFERROR(
INDEX(Data2!C:C, MATCH(B522, Data2!D:D, 0)),"")</f>
        <v>0</v>
      </c>
      <c r="E522">
        <f>Data1!A580</f>
        <v>1</v>
      </c>
      <c r="F522" t="b">
        <f>Data1!B580</f>
        <v>1</v>
      </c>
      <c r="G522">
        <f>IF(Data1!C580&lt;DATE(2023,9,19), 1, IF(Data1!C580=DATE(2023,9,19), 0, -1))</f>
        <v>1</v>
      </c>
      <c r="H522">
        <f>IF(Data1!D580&lt;DATE(2023,9,19), -1, IF(Data1!D580=DATE(2023,9,19), 0, 1))</f>
        <v>0</v>
      </c>
      <c r="I522" t="b">
        <f>Data1!F580</f>
        <v>1</v>
      </c>
      <c r="K522" t="str">
        <f>IF(G522 &gt;= 0,
IF(AND(H522 &gt;= 0,E522&lt;&gt;2),
IF(OR(
AND(F522=TRUE,I522=TRUE,E522=0),
AND(F522=TRUE,I522=TRUE,E522=1,C522&lt;&gt;0),
AND(F522=FALSE,E522=1,AND(C522&lt;&gt;0,C522&lt;&gt;1)),
AND(F522=FALSE,E522=0)
),"表示対象","期間後"),
IF(E522=2,
IF(OR(AND(F522=TRUE,OR(C522="",D522&lt;&gt;0)),AND(F522=FALSE,OR(C522=-1,C522=""))),"表示対象(重タスク)","終了済"),"期間後")),"開始前")</f>
        <v>表示対象</v>
      </c>
    </row>
    <row r="523" spans="1:11" x14ac:dyDescent="0.4">
      <c r="A523">
        <f>Data1!E581</f>
        <v>1</v>
      </c>
      <c r="B523">
        <f>IFERROR(Data1!G581, "")</f>
        <v>5</v>
      </c>
      <c r="C523" t="str">
        <f>IFERROR(
IF(INDEX(Data2!B:B, MATCH(B523, Data2!D:D, 0))&lt;DATE(2023,9,19), "前",
 IF(INDEX(Data2!B:B, MATCH(B523, Data2!D:D, 0))=DATE(2023,9,19), "同日", "後")),"")</f>
        <v>後</v>
      </c>
      <c r="D523">
        <f>IFERROR(
INDEX(Data2!C:C, MATCH(B523, Data2!D:D, 0)),"")</f>
        <v>0</v>
      </c>
      <c r="E523">
        <f>Data1!A581</f>
        <v>1</v>
      </c>
      <c r="F523" t="b">
        <f>Data1!B581</f>
        <v>1</v>
      </c>
      <c r="G523">
        <f>IF(Data1!C581&lt;DATE(2023,9,19), 1, IF(Data1!C581=DATE(2023,9,19), 0, -1))</f>
        <v>1</v>
      </c>
      <c r="H523">
        <f>IF(Data1!D581&lt;DATE(2023,9,19), -1, IF(Data1!D581=DATE(2023,9,19), 0, 1))</f>
        <v>0</v>
      </c>
      <c r="I523" t="b">
        <f>Data1!F581</f>
        <v>0</v>
      </c>
      <c r="K523" t="str">
        <f>IF(G523 &gt;= 0,
IF(AND(H523 &gt;= 0,E523&lt;&gt;2),
IF(OR(
AND(F523=TRUE,I523=TRUE,E523=0),
AND(F523=TRUE,I523=TRUE,E523=1,C523&lt;&gt;0),
AND(F523=FALSE,E523=1,AND(C523&lt;&gt;0,C523&lt;&gt;1)),
AND(F523=FALSE,E523=0)
),"表示対象","期間後"),
IF(E523=2,
IF(OR(AND(F523=TRUE,OR(C523="",D523&lt;&gt;0)),AND(F523=FALSE,OR(C523=-1,C523=""))),"表示対象(重タスク)","終了済"),"期間後")),"開始前")</f>
        <v>期間後</v>
      </c>
    </row>
    <row r="524" spans="1:11" x14ac:dyDescent="0.4">
      <c r="A524">
        <f>Data1!E598</f>
        <v>1</v>
      </c>
      <c r="B524">
        <f>IFERROR(Data1!G598, "")</f>
        <v>5</v>
      </c>
      <c r="C524" t="str">
        <f>IFERROR(
IF(INDEX(Data2!B:B, MATCH(B524, Data2!D:D, 0))&lt;DATE(2023,9,19), "前",
 IF(INDEX(Data2!B:B, MATCH(B524, Data2!D:D, 0))=DATE(2023,9,19), "同日", "後")),"")</f>
        <v>後</v>
      </c>
      <c r="D524">
        <f>IFERROR(
INDEX(Data2!C:C, MATCH(B524, Data2!D:D, 0)),"")</f>
        <v>0</v>
      </c>
      <c r="E524">
        <f>Data1!A598</f>
        <v>1</v>
      </c>
      <c r="F524" t="b">
        <f>Data1!B598</f>
        <v>0</v>
      </c>
      <c r="G524">
        <f>IF(Data1!C598&lt;DATE(2023,9,19), 1, IF(Data1!C598=DATE(2023,9,19), 0, -1))</f>
        <v>1</v>
      </c>
      <c r="H524">
        <f>IF(Data1!D598&lt;DATE(2023,9,19), -1, IF(Data1!D598=DATE(2023,9,19), 0, 1))</f>
        <v>0</v>
      </c>
      <c r="I524" t="b">
        <f>Data1!F598</f>
        <v>1</v>
      </c>
      <c r="K524" t="str">
        <f>IF(G524 &gt;= 0,
IF(AND(H524 &gt;= 0,E524&lt;&gt;2),
IF(OR(
AND(F524=TRUE,I524=TRUE,E524=0),
AND(F524=TRUE,I524=TRUE,E524=1,C524&lt;&gt;0),
AND(F524=FALSE,E524=1,AND(C524&lt;&gt;0,C524&lt;&gt;1)),
AND(F524=FALSE,E524=0)
),"表示対象","期間後"),
IF(E524=2,
IF(OR(AND(F524=TRUE,OR(C524="",D524&lt;&gt;0)),AND(F524=FALSE,OR(C524=-1,C524=""))),"表示対象(重タスク)","終了済"),"期間後")),"開始前")</f>
        <v>表示対象</v>
      </c>
    </row>
    <row r="525" spans="1:11" x14ac:dyDescent="0.4">
      <c r="A525">
        <f>Data1!E599</f>
        <v>1</v>
      </c>
      <c r="B525">
        <f>IFERROR(Data1!G599, "")</f>
        <v>5</v>
      </c>
      <c r="C525" t="str">
        <f>IFERROR(
IF(INDEX(Data2!B:B, MATCH(B525, Data2!D:D, 0))&lt;DATE(2023,9,19), "前",
 IF(INDEX(Data2!B:B, MATCH(B525, Data2!D:D, 0))=DATE(2023,9,19), "同日", "後")),"")</f>
        <v>後</v>
      </c>
      <c r="D525">
        <f>IFERROR(
INDEX(Data2!C:C, MATCH(B525, Data2!D:D, 0)),"")</f>
        <v>0</v>
      </c>
      <c r="E525">
        <f>Data1!A599</f>
        <v>1</v>
      </c>
      <c r="F525" t="b">
        <f>Data1!B599</f>
        <v>0</v>
      </c>
      <c r="G525">
        <f>IF(Data1!C599&lt;DATE(2023,9,19), 1, IF(Data1!C599=DATE(2023,9,19), 0, -1))</f>
        <v>1</v>
      </c>
      <c r="H525">
        <f>IF(Data1!D599&lt;DATE(2023,9,19), -1, IF(Data1!D599=DATE(2023,9,19), 0, 1))</f>
        <v>0</v>
      </c>
      <c r="I525" t="b">
        <f>Data1!F599</f>
        <v>0</v>
      </c>
      <c r="K525" t="str">
        <f>IF(G525 &gt;= 0,
IF(AND(H525 &gt;= 0,E525&lt;&gt;2),
IF(OR(
AND(F525=TRUE,I525=TRUE,E525=0),
AND(F525=TRUE,I525=TRUE,E525=1,C525&lt;&gt;0),
AND(F525=FALSE,E525=1,AND(C525&lt;&gt;0,C525&lt;&gt;1)),
AND(F525=FALSE,E525=0)
),"表示対象","期間後"),
IF(E525=2,
IF(OR(AND(F525=TRUE,OR(C525="",D525&lt;&gt;0)),AND(F525=FALSE,OR(C525=-1,C525=""))),"表示対象(重タスク)","終了済"),"期間後")),"開始前")</f>
        <v>表示対象</v>
      </c>
    </row>
    <row r="526" spans="1:11" x14ac:dyDescent="0.4">
      <c r="A526">
        <f>Data1!E616</f>
        <v>1</v>
      </c>
      <c r="B526">
        <f>IFERROR(Data1!G616, "")</f>
        <v>5</v>
      </c>
      <c r="C526" t="str">
        <f>IFERROR(
IF(INDEX(Data2!B:B, MATCH(B526, Data2!D:D, 0))&lt;DATE(2023,9,19), "前",
 IF(INDEX(Data2!B:B, MATCH(B526, Data2!D:D, 0))=DATE(2023,9,19), "同日", "後")),"")</f>
        <v>後</v>
      </c>
      <c r="D526">
        <f>IFERROR(
INDEX(Data2!C:C, MATCH(B526, Data2!D:D, 0)),"")</f>
        <v>0</v>
      </c>
      <c r="E526">
        <f>Data1!A616</f>
        <v>2</v>
      </c>
      <c r="F526" t="b">
        <f>Data1!B616</f>
        <v>1</v>
      </c>
      <c r="G526">
        <f>IF(Data1!C616&lt;DATE(2023,9,19), 1, IF(Data1!C616=DATE(2023,9,19), 0, -1))</f>
        <v>1</v>
      </c>
      <c r="H526">
        <f>IF(Data1!D616&lt;DATE(2023,9,19), -1, IF(Data1!D616=DATE(2023,9,19), 0, 1))</f>
        <v>0</v>
      </c>
      <c r="I526" t="b">
        <f>Data1!F616</f>
        <v>1</v>
      </c>
      <c r="K526" t="str">
        <f>IF(G526 &gt;= 0,
IF(AND(H526 &gt;= 0,E526&lt;&gt;2),
IF(OR(
AND(F526=TRUE,I526=TRUE,E526=0),
AND(F526=TRUE,I526=TRUE,E526=1,C526&lt;&gt;0),
AND(F526=FALSE,E526=1,AND(C526&lt;&gt;0,C526&lt;&gt;1)),
AND(F526=FALSE,E526=0)
),"表示対象","期間後"),
IF(E526=2,
IF(OR(AND(F526=TRUE,OR(C526="",D526&lt;&gt;0)),AND(F526=FALSE,OR(C526=-1,C526=""))),"表示対象(重タスク)","終了済"),"期間後")),"開始前")</f>
        <v>終了済</v>
      </c>
    </row>
    <row r="527" spans="1:11" x14ac:dyDescent="0.4">
      <c r="A527">
        <f>Data1!E617</f>
        <v>1</v>
      </c>
      <c r="B527">
        <f>IFERROR(Data1!G617, "")</f>
        <v>5</v>
      </c>
      <c r="C527" t="str">
        <f>IFERROR(
IF(INDEX(Data2!B:B, MATCH(B527, Data2!D:D, 0))&lt;DATE(2023,9,19), "前",
 IF(INDEX(Data2!B:B, MATCH(B527, Data2!D:D, 0))=DATE(2023,9,19), "同日", "後")),"")</f>
        <v>後</v>
      </c>
      <c r="D527">
        <f>IFERROR(
INDEX(Data2!C:C, MATCH(B527, Data2!D:D, 0)),"")</f>
        <v>0</v>
      </c>
      <c r="E527">
        <f>Data1!A617</f>
        <v>2</v>
      </c>
      <c r="F527" t="b">
        <f>Data1!B617</f>
        <v>1</v>
      </c>
      <c r="G527">
        <f>IF(Data1!C617&lt;DATE(2023,9,19), 1, IF(Data1!C617=DATE(2023,9,19), 0, -1))</f>
        <v>1</v>
      </c>
      <c r="H527">
        <f>IF(Data1!D617&lt;DATE(2023,9,19), -1, IF(Data1!D617=DATE(2023,9,19), 0, 1))</f>
        <v>0</v>
      </c>
      <c r="I527" t="b">
        <f>Data1!F617</f>
        <v>0</v>
      </c>
      <c r="K527" t="str">
        <f>IF(G527 &gt;= 0,
IF(AND(H527 &gt;= 0,E527&lt;&gt;2),
IF(OR(
AND(F527=TRUE,I527=TRUE,E527=0),
AND(F527=TRUE,I527=TRUE,E527=1,C527&lt;&gt;0),
AND(F527=FALSE,E527=1,AND(C527&lt;&gt;0,C527&lt;&gt;1)),
AND(F527=FALSE,E527=0)
),"表示対象","期間後"),
IF(E527=2,
IF(OR(AND(F527=TRUE,OR(C527="",D527&lt;&gt;0)),AND(F527=FALSE,OR(C527=-1,C527=""))),"表示対象(重タスク)","終了済"),"期間後")),"開始前")</f>
        <v>終了済</v>
      </c>
    </row>
    <row r="528" spans="1:11" x14ac:dyDescent="0.4">
      <c r="A528">
        <f>Data1!E634</f>
        <v>1</v>
      </c>
      <c r="B528">
        <f>IFERROR(Data1!G634, "")</f>
        <v>5</v>
      </c>
      <c r="C528" t="str">
        <f>IFERROR(
IF(INDEX(Data2!B:B, MATCH(B528, Data2!D:D, 0))&lt;DATE(2023,9,19), "前",
 IF(INDEX(Data2!B:B, MATCH(B528, Data2!D:D, 0))=DATE(2023,9,19), "同日", "後")),"")</f>
        <v>後</v>
      </c>
      <c r="D528">
        <f>IFERROR(
INDEX(Data2!C:C, MATCH(B528, Data2!D:D, 0)),"")</f>
        <v>0</v>
      </c>
      <c r="E528">
        <f>Data1!A634</f>
        <v>2</v>
      </c>
      <c r="F528" t="b">
        <f>Data1!B634</f>
        <v>0</v>
      </c>
      <c r="G528">
        <f>IF(Data1!C634&lt;DATE(2023,9,19), 1, IF(Data1!C634=DATE(2023,9,19), 0, -1))</f>
        <v>1</v>
      </c>
      <c r="H528">
        <f>IF(Data1!D634&lt;DATE(2023,9,19), -1, IF(Data1!D634=DATE(2023,9,19), 0, 1))</f>
        <v>0</v>
      </c>
      <c r="I528" t="b">
        <f>Data1!F634</f>
        <v>1</v>
      </c>
      <c r="K528" t="str">
        <f>IF(G528 &gt;= 0,
IF(AND(H528 &gt;= 0,E528&lt;&gt;2),
IF(OR(
AND(F528=TRUE,I528=TRUE,E528=0),
AND(F528=TRUE,I528=TRUE,E528=1,C528&lt;&gt;0),
AND(F528=FALSE,E528=1,AND(C528&lt;&gt;0,C528&lt;&gt;1)),
AND(F528=FALSE,E528=0)
),"表示対象","期間後"),
IF(E528=2,
IF(OR(AND(F528=TRUE,OR(C528="",D528&lt;&gt;0)),AND(F528=FALSE,OR(C528=-1,C528=""))),"表示対象(重タスク)","終了済"),"期間後")),"開始前")</f>
        <v>終了済</v>
      </c>
    </row>
    <row r="529" spans="1:11" x14ac:dyDescent="0.4">
      <c r="A529">
        <f>Data1!E635</f>
        <v>1</v>
      </c>
      <c r="B529">
        <f>IFERROR(Data1!G635, "")</f>
        <v>5</v>
      </c>
      <c r="C529" t="str">
        <f>IFERROR(
IF(INDEX(Data2!B:B, MATCH(B529, Data2!D:D, 0))&lt;DATE(2023,9,19), "前",
 IF(INDEX(Data2!B:B, MATCH(B529, Data2!D:D, 0))=DATE(2023,9,19), "同日", "後")),"")</f>
        <v>後</v>
      </c>
      <c r="D529">
        <f>IFERROR(
INDEX(Data2!C:C, MATCH(B529, Data2!D:D, 0)),"")</f>
        <v>0</v>
      </c>
      <c r="E529">
        <f>Data1!A635</f>
        <v>2</v>
      </c>
      <c r="F529" t="b">
        <f>Data1!B635</f>
        <v>0</v>
      </c>
      <c r="G529">
        <f>IF(Data1!C635&lt;DATE(2023,9,19), 1, IF(Data1!C635=DATE(2023,9,19), 0, -1))</f>
        <v>1</v>
      </c>
      <c r="H529">
        <f>IF(Data1!D635&lt;DATE(2023,9,19), -1, IF(Data1!D635=DATE(2023,9,19), 0, 1))</f>
        <v>0</v>
      </c>
      <c r="I529" t="b">
        <f>Data1!F635</f>
        <v>0</v>
      </c>
      <c r="K529" t="str">
        <f>IF(G529 &gt;= 0,
IF(AND(H529 &gt;= 0,E529&lt;&gt;2),
IF(OR(
AND(F529=TRUE,I529=TRUE,E529=0),
AND(F529=TRUE,I529=TRUE,E529=1,C529&lt;&gt;0),
AND(F529=FALSE,E529=1,AND(C529&lt;&gt;0,C529&lt;&gt;1)),
AND(F529=FALSE,E529=0)
),"表示対象","期間後"),
IF(E529=2,
IF(OR(AND(F529=TRUE,OR(C529="",D529&lt;&gt;0)),AND(F529=FALSE,OR(C529=-1,C529=""))),"表示対象(重タスク)","終了済"),"期間後")),"開始前")</f>
        <v>終了済</v>
      </c>
    </row>
    <row r="530" spans="1:11" x14ac:dyDescent="0.4">
      <c r="A530">
        <f>Data1!E546</f>
        <v>1</v>
      </c>
      <c r="B530">
        <f>IFERROR(Data1!G546, "")</f>
        <v>5</v>
      </c>
      <c r="C530" t="str">
        <f>IFERROR(
IF(INDEX(Data2!B:B, MATCH(B530, Data2!D:D, 0))&lt;DATE(2023,9,19), "前",
 IF(INDEX(Data2!B:B, MATCH(B530, Data2!D:D, 0))=DATE(2023,9,19), "同日", "後")),"")</f>
        <v>後</v>
      </c>
      <c r="D530">
        <f>IFERROR(
INDEX(Data2!C:C, MATCH(B530, Data2!D:D, 0)),"")</f>
        <v>0</v>
      </c>
      <c r="E530">
        <f>Data1!A546</f>
        <v>0</v>
      </c>
      <c r="F530" t="b">
        <f>Data1!B546</f>
        <v>1</v>
      </c>
      <c r="G530">
        <f>IF(Data1!C546&lt;DATE(2023,9,19), 1, IF(Data1!C546=DATE(2023,9,19), 0, -1))</f>
        <v>1</v>
      </c>
      <c r="H530">
        <f>IF(Data1!D546&lt;DATE(2023,9,19), -1, IF(Data1!D546=DATE(2023,9,19), 0, 1))</f>
        <v>1</v>
      </c>
      <c r="I530" t="b">
        <f>Data1!F546</f>
        <v>1</v>
      </c>
      <c r="K530" t="str">
        <f>IF(G530 &gt;= 0,
IF(AND(H530 &gt;= 0,E530&lt;&gt;2),
IF(OR(
AND(F530=TRUE,I530=TRUE,E530=0),
AND(F530=TRUE,I530=TRUE,E530=1,C530&lt;&gt;0),
AND(F530=FALSE,E530=1,AND(C530&lt;&gt;0,C530&lt;&gt;1)),
AND(F530=FALSE,E530=0)
),"表示対象","期間後"),
IF(E530=2,
IF(OR(AND(F530=TRUE,OR(C530="",D530&lt;&gt;0)),AND(F530=FALSE,OR(C530=-1,C530=""))),"表示対象(重タスク)","終了済"),"期間後")),"開始前")</f>
        <v>表示対象</v>
      </c>
    </row>
    <row r="531" spans="1:11" x14ac:dyDescent="0.4">
      <c r="A531">
        <f>Data1!E547</f>
        <v>1</v>
      </c>
      <c r="B531">
        <f>IFERROR(Data1!G547, "")</f>
        <v>5</v>
      </c>
      <c r="C531" t="str">
        <f>IFERROR(
IF(INDEX(Data2!B:B, MATCH(B531, Data2!D:D, 0))&lt;DATE(2023,9,19), "前",
 IF(INDEX(Data2!B:B, MATCH(B531, Data2!D:D, 0))=DATE(2023,9,19), "同日", "後")),"")</f>
        <v>後</v>
      </c>
      <c r="D531">
        <f>IFERROR(
INDEX(Data2!C:C, MATCH(B531, Data2!D:D, 0)),"")</f>
        <v>0</v>
      </c>
      <c r="E531">
        <f>Data1!A547</f>
        <v>0</v>
      </c>
      <c r="F531" t="b">
        <f>Data1!B547</f>
        <v>1</v>
      </c>
      <c r="G531">
        <f>IF(Data1!C547&lt;DATE(2023,9,19), 1, IF(Data1!C547=DATE(2023,9,19), 0, -1))</f>
        <v>1</v>
      </c>
      <c r="H531">
        <f>IF(Data1!D547&lt;DATE(2023,9,19), -1, IF(Data1!D547=DATE(2023,9,19), 0, 1))</f>
        <v>1</v>
      </c>
      <c r="I531" t="b">
        <f>Data1!F547</f>
        <v>0</v>
      </c>
      <c r="K531" t="str">
        <f>IF(G531 &gt;= 0,
IF(AND(H531 &gt;= 0,E531&lt;&gt;2),
IF(OR(
AND(F531=TRUE,I531=TRUE,E531=0),
AND(F531=TRUE,I531=TRUE,E531=1,C531&lt;&gt;0),
AND(F531=FALSE,E531=1,AND(C531&lt;&gt;0,C531&lt;&gt;1)),
AND(F531=FALSE,E531=0)
),"表示対象","期間後"),
IF(E531=2,
IF(OR(AND(F531=TRUE,OR(C531="",D531&lt;&gt;0)),AND(F531=FALSE,OR(C531=-1,C531=""))),"表示対象(重タスク)","終了済"),"期間後")),"開始前")</f>
        <v>期間後</v>
      </c>
    </row>
    <row r="532" spans="1:11" x14ac:dyDescent="0.4">
      <c r="A532">
        <f>Data1!E564</f>
        <v>1</v>
      </c>
      <c r="B532">
        <f>IFERROR(Data1!G564, "")</f>
        <v>5</v>
      </c>
      <c r="C532" t="str">
        <f>IFERROR(
IF(INDEX(Data2!B:B, MATCH(B532, Data2!D:D, 0))&lt;DATE(2023,9,19), "前",
 IF(INDEX(Data2!B:B, MATCH(B532, Data2!D:D, 0))=DATE(2023,9,19), "同日", "後")),"")</f>
        <v>後</v>
      </c>
      <c r="D532">
        <f>IFERROR(
INDEX(Data2!C:C, MATCH(B532, Data2!D:D, 0)),"")</f>
        <v>0</v>
      </c>
      <c r="E532">
        <f>Data1!A564</f>
        <v>0</v>
      </c>
      <c r="F532" t="b">
        <f>Data1!B564</f>
        <v>0</v>
      </c>
      <c r="G532">
        <f>IF(Data1!C564&lt;DATE(2023,9,19), 1, IF(Data1!C564=DATE(2023,9,19), 0, -1))</f>
        <v>1</v>
      </c>
      <c r="H532">
        <f>IF(Data1!D564&lt;DATE(2023,9,19), -1, IF(Data1!D564=DATE(2023,9,19), 0, 1))</f>
        <v>1</v>
      </c>
      <c r="I532" t="b">
        <f>Data1!F564</f>
        <v>1</v>
      </c>
      <c r="K532" t="str">
        <f>IF(G532 &gt;= 0,
IF(AND(H532 &gt;= 0,E532&lt;&gt;2),
IF(OR(
AND(F532=TRUE,I532=TRUE,E532=0),
AND(F532=TRUE,I532=TRUE,E532=1,C532&lt;&gt;0),
AND(F532=FALSE,E532=1,AND(C532&lt;&gt;0,C532&lt;&gt;1)),
AND(F532=FALSE,E532=0)
),"表示対象","期間後"),
IF(E532=2,
IF(OR(AND(F532=TRUE,OR(C532="",D532&lt;&gt;0)),AND(F532=FALSE,OR(C532=-1,C532=""))),"表示対象(重タスク)","終了済"),"期間後")),"開始前")</f>
        <v>表示対象</v>
      </c>
    </row>
    <row r="533" spans="1:11" x14ac:dyDescent="0.4">
      <c r="A533">
        <f>Data1!E565</f>
        <v>1</v>
      </c>
      <c r="B533">
        <f>IFERROR(Data1!G565, "")</f>
        <v>5</v>
      </c>
      <c r="C533" t="str">
        <f>IFERROR(
IF(INDEX(Data2!B:B, MATCH(B533, Data2!D:D, 0))&lt;DATE(2023,9,19), "前",
 IF(INDEX(Data2!B:B, MATCH(B533, Data2!D:D, 0))=DATE(2023,9,19), "同日", "後")),"")</f>
        <v>後</v>
      </c>
      <c r="D533">
        <f>IFERROR(
INDEX(Data2!C:C, MATCH(B533, Data2!D:D, 0)),"")</f>
        <v>0</v>
      </c>
      <c r="E533">
        <f>Data1!A565</f>
        <v>0</v>
      </c>
      <c r="F533" t="b">
        <f>Data1!B565</f>
        <v>0</v>
      </c>
      <c r="G533">
        <f>IF(Data1!C565&lt;DATE(2023,9,19), 1, IF(Data1!C565=DATE(2023,9,19), 0, -1))</f>
        <v>1</v>
      </c>
      <c r="H533">
        <f>IF(Data1!D565&lt;DATE(2023,9,19), -1, IF(Data1!D565=DATE(2023,9,19), 0, 1))</f>
        <v>1</v>
      </c>
      <c r="I533" t="b">
        <f>Data1!F565</f>
        <v>0</v>
      </c>
      <c r="K533" t="str">
        <f>IF(G533 &gt;= 0,
IF(AND(H533 &gt;= 0,E533&lt;&gt;2),
IF(OR(
AND(F533=TRUE,I533=TRUE,E533=0),
AND(F533=TRUE,I533=TRUE,E533=1,C533&lt;&gt;0),
AND(F533=FALSE,E533=1,AND(C533&lt;&gt;0,C533&lt;&gt;1)),
AND(F533=FALSE,E533=0)
),"表示対象","期間後"),
IF(E533=2,
IF(OR(AND(F533=TRUE,OR(C533="",D533&lt;&gt;0)),AND(F533=FALSE,OR(C533=-1,C533=""))),"表示対象(重タスク)","終了済"),"期間後")),"開始前")</f>
        <v>表示対象</v>
      </c>
    </row>
    <row r="534" spans="1:11" x14ac:dyDescent="0.4">
      <c r="A534">
        <f>Data1!E582</f>
        <v>1</v>
      </c>
      <c r="B534">
        <f>IFERROR(Data1!G582, "")</f>
        <v>5</v>
      </c>
      <c r="C534" t="str">
        <f>IFERROR(
IF(INDEX(Data2!B:B, MATCH(B534, Data2!D:D, 0))&lt;DATE(2023,9,19), "前",
 IF(INDEX(Data2!B:B, MATCH(B534, Data2!D:D, 0))=DATE(2023,9,19), "同日", "後")),"")</f>
        <v>後</v>
      </c>
      <c r="D534">
        <f>IFERROR(
INDEX(Data2!C:C, MATCH(B534, Data2!D:D, 0)),"")</f>
        <v>0</v>
      </c>
      <c r="E534">
        <f>Data1!A582</f>
        <v>1</v>
      </c>
      <c r="F534" t="b">
        <f>Data1!B582</f>
        <v>1</v>
      </c>
      <c r="G534">
        <f>IF(Data1!C582&lt;DATE(2023,9,19), 1, IF(Data1!C582=DATE(2023,9,19), 0, -1))</f>
        <v>1</v>
      </c>
      <c r="H534">
        <f>IF(Data1!D582&lt;DATE(2023,9,19), -1, IF(Data1!D582=DATE(2023,9,19), 0, 1))</f>
        <v>1</v>
      </c>
      <c r="I534" t="b">
        <f>Data1!F582</f>
        <v>1</v>
      </c>
      <c r="K534" t="str">
        <f>IF(G534 &gt;= 0,
IF(AND(H534 &gt;= 0,E534&lt;&gt;2),
IF(OR(
AND(F534=TRUE,I534=TRUE,E534=0),
AND(F534=TRUE,I534=TRUE,E534=1,C534&lt;&gt;0),
AND(F534=FALSE,E534=1,AND(C534&lt;&gt;0,C534&lt;&gt;1)),
AND(F534=FALSE,E534=0)
),"表示対象","期間後"),
IF(E534=2,
IF(OR(AND(F534=TRUE,OR(C534="",D534&lt;&gt;0)),AND(F534=FALSE,OR(C534=-1,C534=""))),"表示対象(重タスク)","終了済"),"期間後")),"開始前")</f>
        <v>表示対象</v>
      </c>
    </row>
    <row r="535" spans="1:11" x14ac:dyDescent="0.4">
      <c r="A535">
        <f>Data1!E583</f>
        <v>1</v>
      </c>
      <c r="B535">
        <f>IFERROR(Data1!G583, "")</f>
        <v>5</v>
      </c>
      <c r="C535" t="str">
        <f>IFERROR(
IF(INDEX(Data2!B:B, MATCH(B535, Data2!D:D, 0))&lt;DATE(2023,9,19), "前",
 IF(INDEX(Data2!B:B, MATCH(B535, Data2!D:D, 0))=DATE(2023,9,19), "同日", "後")),"")</f>
        <v>後</v>
      </c>
      <c r="D535">
        <f>IFERROR(
INDEX(Data2!C:C, MATCH(B535, Data2!D:D, 0)),"")</f>
        <v>0</v>
      </c>
      <c r="E535">
        <f>Data1!A583</f>
        <v>1</v>
      </c>
      <c r="F535" t="b">
        <f>Data1!B583</f>
        <v>1</v>
      </c>
      <c r="G535">
        <f>IF(Data1!C583&lt;DATE(2023,9,19), 1, IF(Data1!C583=DATE(2023,9,19), 0, -1))</f>
        <v>1</v>
      </c>
      <c r="H535">
        <f>IF(Data1!D583&lt;DATE(2023,9,19), -1, IF(Data1!D583=DATE(2023,9,19), 0, 1))</f>
        <v>1</v>
      </c>
      <c r="I535" t="b">
        <f>Data1!F583</f>
        <v>0</v>
      </c>
      <c r="K535" t="str">
        <f>IF(G535 &gt;= 0,
IF(AND(H535 &gt;= 0,E535&lt;&gt;2),
IF(OR(
AND(F535=TRUE,I535=TRUE,E535=0),
AND(F535=TRUE,I535=TRUE,E535=1,C535&lt;&gt;0),
AND(F535=FALSE,E535=1,AND(C535&lt;&gt;0,C535&lt;&gt;1)),
AND(F535=FALSE,E535=0)
),"表示対象","期間後"),
IF(E535=2,
IF(OR(AND(F535=TRUE,OR(C535="",D535&lt;&gt;0)),AND(F535=FALSE,OR(C535=-1,C535=""))),"表示対象(重タスク)","終了済"),"期間後")),"開始前")</f>
        <v>期間後</v>
      </c>
    </row>
    <row r="536" spans="1:11" x14ac:dyDescent="0.4">
      <c r="A536">
        <f>Data1!E600</f>
        <v>1</v>
      </c>
      <c r="B536">
        <f>IFERROR(Data1!G600, "")</f>
        <v>5</v>
      </c>
      <c r="C536" t="str">
        <f>IFERROR(
IF(INDEX(Data2!B:B, MATCH(B536, Data2!D:D, 0))&lt;DATE(2023,9,19), "前",
 IF(INDEX(Data2!B:B, MATCH(B536, Data2!D:D, 0))=DATE(2023,9,19), "同日", "後")),"")</f>
        <v>後</v>
      </c>
      <c r="D536">
        <f>IFERROR(
INDEX(Data2!C:C, MATCH(B536, Data2!D:D, 0)),"")</f>
        <v>0</v>
      </c>
      <c r="E536">
        <f>Data1!A600</f>
        <v>1</v>
      </c>
      <c r="F536" t="b">
        <f>Data1!B600</f>
        <v>0</v>
      </c>
      <c r="G536">
        <f>IF(Data1!C600&lt;DATE(2023,9,19), 1, IF(Data1!C600=DATE(2023,9,19), 0, -1))</f>
        <v>1</v>
      </c>
      <c r="H536">
        <f>IF(Data1!D600&lt;DATE(2023,9,19), -1, IF(Data1!D600=DATE(2023,9,19), 0, 1))</f>
        <v>1</v>
      </c>
      <c r="I536" t="b">
        <f>Data1!F600</f>
        <v>1</v>
      </c>
      <c r="K536" t="str">
        <f>IF(G536 &gt;= 0,
IF(AND(H536 &gt;= 0,E536&lt;&gt;2),
IF(OR(
AND(F536=TRUE,I536=TRUE,E536=0),
AND(F536=TRUE,I536=TRUE,E536=1,C536&lt;&gt;0),
AND(F536=FALSE,E536=1,AND(C536&lt;&gt;0,C536&lt;&gt;1)),
AND(F536=FALSE,E536=0)
),"表示対象","期間後"),
IF(E536=2,
IF(OR(AND(F536=TRUE,OR(C536="",D536&lt;&gt;0)),AND(F536=FALSE,OR(C536=-1,C536=""))),"表示対象(重タスク)","終了済"),"期間後")),"開始前")</f>
        <v>表示対象</v>
      </c>
    </row>
    <row r="537" spans="1:11" x14ac:dyDescent="0.4">
      <c r="A537">
        <f>Data1!E601</f>
        <v>1</v>
      </c>
      <c r="B537">
        <f>IFERROR(Data1!G601, "")</f>
        <v>5</v>
      </c>
      <c r="C537" t="str">
        <f>IFERROR(
IF(INDEX(Data2!B:B, MATCH(B537, Data2!D:D, 0))&lt;DATE(2023,9,19), "前",
 IF(INDEX(Data2!B:B, MATCH(B537, Data2!D:D, 0))=DATE(2023,9,19), "同日", "後")),"")</f>
        <v>後</v>
      </c>
      <c r="D537">
        <f>IFERROR(
INDEX(Data2!C:C, MATCH(B537, Data2!D:D, 0)),"")</f>
        <v>0</v>
      </c>
      <c r="E537">
        <f>Data1!A601</f>
        <v>1</v>
      </c>
      <c r="F537" t="b">
        <f>Data1!B601</f>
        <v>0</v>
      </c>
      <c r="G537">
        <f>IF(Data1!C601&lt;DATE(2023,9,19), 1, IF(Data1!C601=DATE(2023,9,19), 0, -1))</f>
        <v>1</v>
      </c>
      <c r="H537">
        <f>IF(Data1!D601&lt;DATE(2023,9,19), -1, IF(Data1!D601=DATE(2023,9,19), 0, 1))</f>
        <v>1</v>
      </c>
      <c r="I537" t="b">
        <f>Data1!F601</f>
        <v>0</v>
      </c>
      <c r="K537" t="str">
        <f>IF(G537 &gt;= 0,
IF(AND(H537 &gt;= 0,E537&lt;&gt;2),
IF(OR(
AND(F537=TRUE,I537=TRUE,E537=0),
AND(F537=TRUE,I537=TRUE,E537=1,C537&lt;&gt;0),
AND(F537=FALSE,E537=1,AND(C537&lt;&gt;0,C537&lt;&gt;1)),
AND(F537=FALSE,E537=0)
),"表示対象","期間後"),
IF(E537=2,
IF(OR(AND(F537=TRUE,OR(C537="",D537&lt;&gt;0)),AND(F537=FALSE,OR(C537=-1,C537=""))),"表示対象(重タスク)","終了済"),"期間後")),"開始前")</f>
        <v>表示対象</v>
      </c>
    </row>
    <row r="538" spans="1:11" x14ac:dyDescent="0.4">
      <c r="A538">
        <f>Data1!E618</f>
        <v>1</v>
      </c>
      <c r="B538">
        <f>IFERROR(Data1!G618, "")</f>
        <v>5</v>
      </c>
      <c r="C538" t="str">
        <f>IFERROR(
IF(INDEX(Data2!B:B, MATCH(B538, Data2!D:D, 0))&lt;DATE(2023,9,19), "前",
 IF(INDEX(Data2!B:B, MATCH(B538, Data2!D:D, 0))=DATE(2023,9,19), "同日", "後")),"")</f>
        <v>後</v>
      </c>
      <c r="D538">
        <f>IFERROR(
INDEX(Data2!C:C, MATCH(B538, Data2!D:D, 0)),"")</f>
        <v>0</v>
      </c>
      <c r="E538">
        <f>Data1!A618</f>
        <v>2</v>
      </c>
      <c r="F538" t="b">
        <f>Data1!B618</f>
        <v>1</v>
      </c>
      <c r="G538">
        <f>IF(Data1!C618&lt;DATE(2023,9,19), 1, IF(Data1!C618=DATE(2023,9,19), 0, -1))</f>
        <v>1</v>
      </c>
      <c r="H538">
        <f>IF(Data1!D618&lt;DATE(2023,9,19), -1, IF(Data1!D618=DATE(2023,9,19), 0, 1))</f>
        <v>1</v>
      </c>
      <c r="I538" t="b">
        <f>Data1!F618</f>
        <v>1</v>
      </c>
      <c r="K538" t="str">
        <f>IF(G538 &gt;= 0,
IF(AND(H538 &gt;= 0,E538&lt;&gt;2),
IF(OR(
AND(F538=TRUE,I538=TRUE,E538=0),
AND(F538=TRUE,I538=TRUE,E538=1,C538&lt;&gt;0),
AND(F538=FALSE,E538=1,AND(C538&lt;&gt;0,C538&lt;&gt;1)),
AND(F538=FALSE,E538=0)
),"表示対象","期間後"),
IF(E538=2,
IF(OR(AND(F538=TRUE,OR(C538="",D538&lt;&gt;0)),AND(F538=FALSE,OR(C538=-1,C538=""))),"表示対象(重タスク)","終了済"),"期間後")),"開始前")</f>
        <v>終了済</v>
      </c>
    </row>
    <row r="539" spans="1:11" x14ac:dyDescent="0.4">
      <c r="A539">
        <f>Data1!E619</f>
        <v>1</v>
      </c>
      <c r="B539">
        <f>IFERROR(Data1!G619, "")</f>
        <v>5</v>
      </c>
      <c r="C539" t="str">
        <f>IFERROR(
IF(INDEX(Data2!B:B, MATCH(B539, Data2!D:D, 0))&lt;DATE(2023,9,19), "前",
 IF(INDEX(Data2!B:B, MATCH(B539, Data2!D:D, 0))=DATE(2023,9,19), "同日", "後")),"")</f>
        <v>後</v>
      </c>
      <c r="D539">
        <f>IFERROR(
INDEX(Data2!C:C, MATCH(B539, Data2!D:D, 0)),"")</f>
        <v>0</v>
      </c>
      <c r="E539">
        <f>Data1!A619</f>
        <v>2</v>
      </c>
      <c r="F539" t="b">
        <f>Data1!B619</f>
        <v>1</v>
      </c>
      <c r="G539">
        <f>IF(Data1!C619&lt;DATE(2023,9,19), 1, IF(Data1!C619=DATE(2023,9,19), 0, -1))</f>
        <v>1</v>
      </c>
      <c r="H539">
        <f>IF(Data1!D619&lt;DATE(2023,9,19), -1, IF(Data1!D619=DATE(2023,9,19), 0, 1))</f>
        <v>1</v>
      </c>
      <c r="I539" t="b">
        <f>Data1!F619</f>
        <v>0</v>
      </c>
      <c r="K539" t="str">
        <f>IF(G539 &gt;= 0,
IF(AND(H539 &gt;= 0,E539&lt;&gt;2),
IF(OR(
AND(F539=TRUE,I539=TRUE,E539=0),
AND(F539=TRUE,I539=TRUE,E539=1,C539&lt;&gt;0),
AND(F539=FALSE,E539=1,AND(C539&lt;&gt;0,C539&lt;&gt;1)),
AND(F539=FALSE,E539=0)
),"表示対象","期間後"),
IF(E539=2,
IF(OR(AND(F539=TRUE,OR(C539="",D539&lt;&gt;0)),AND(F539=FALSE,OR(C539=-1,C539=""))),"表示対象(重タスク)","終了済"),"期間後")),"開始前")</f>
        <v>終了済</v>
      </c>
    </row>
    <row r="540" spans="1:11" x14ac:dyDescent="0.4">
      <c r="A540">
        <f>Data1!E636</f>
        <v>1</v>
      </c>
      <c r="B540">
        <f>IFERROR(Data1!G636, "")</f>
        <v>5</v>
      </c>
      <c r="C540" t="str">
        <f>IFERROR(
IF(INDEX(Data2!B:B, MATCH(B540, Data2!D:D, 0))&lt;DATE(2023,9,19), "前",
 IF(INDEX(Data2!B:B, MATCH(B540, Data2!D:D, 0))=DATE(2023,9,19), "同日", "後")),"")</f>
        <v>後</v>
      </c>
      <c r="D540">
        <f>IFERROR(
INDEX(Data2!C:C, MATCH(B540, Data2!D:D, 0)),"")</f>
        <v>0</v>
      </c>
      <c r="E540">
        <f>Data1!A636</f>
        <v>2</v>
      </c>
      <c r="F540" t="b">
        <f>Data1!B636</f>
        <v>0</v>
      </c>
      <c r="G540">
        <f>IF(Data1!C636&lt;DATE(2023,9,19), 1, IF(Data1!C636=DATE(2023,9,19), 0, -1))</f>
        <v>1</v>
      </c>
      <c r="H540">
        <f>IF(Data1!D636&lt;DATE(2023,9,19), -1, IF(Data1!D636=DATE(2023,9,19), 0, 1))</f>
        <v>1</v>
      </c>
      <c r="I540" t="b">
        <f>Data1!F636</f>
        <v>1</v>
      </c>
      <c r="K540" t="str">
        <f>IF(G540 &gt;= 0,
IF(AND(H540 &gt;= 0,E540&lt;&gt;2),
IF(OR(
AND(F540=TRUE,I540=TRUE,E540=0),
AND(F540=TRUE,I540=TRUE,E540=1,C540&lt;&gt;0),
AND(F540=FALSE,E540=1,AND(C540&lt;&gt;0,C540&lt;&gt;1)),
AND(F540=FALSE,E540=0)
),"表示対象","期間後"),
IF(E540=2,
IF(OR(AND(F540=TRUE,OR(C540="",D540&lt;&gt;0)),AND(F540=FALSE,OR(C540=-1,C540=""))),"表示対象(重タスク)","終了済"),"期間後")),"開始前")</f>
        <v>終了済</v>
      </c>
    </row>
    <row r="541" spans="1:11" x14ac:dyDescent="0.4">
      <c r="A541">
        <f>Data1!E637</f>
        <v>1</v>
      </c>
      <c r="B541">
        <f>IFERROR(Data1!G637, "")</f>
        <v>5</v>
      </c>
      <c r="C541" t="str">
        <f>IFERROR(
IF(INDEX(Data2!B:B, MATCH(B541, Data2!D:D, 0))&lt;DATE(2023,9,19), "前",
 IF(INDEX(Data2!B:B, MATCH(B541, Data2!D:D, 0))=DATE(2023,9,19), "同日", "後")),"")</f>
        <v>後</v>
      </c>
      <c r="D541">
        <f>IFERROR(
INDEX(Data2!C:C, MATCH(B541, Data2!D:D, 0)),"")</f>
        <v>0</v>
      </c>
      <c r="E541">
        <f>Data1!A637</f>
        <v>2</v>
      </c>
      <c r="F541" t="b">
        <f>Data1!B637</f>
        <v>0</v>
      </c>
      <c r="G541">
        <f>IF(Data1!C637&lt;DATE(2023,9,19), 1, IF(Data1!C637=DATE(2023,9,19), 0, -1))</f>
        <v>1</v>
      </c>
      <c r="H541">
        <f>IF(Data1!D637&lt;DATE(2023,9,19), -1, IF(Data1!D637=DATE(2023,9,19), 0, 1))</f>
        <v>1</v>
      </c>
      <c r="I541" t="b">
        <f>Data1!F637</f>
        <v>0</v>
      </c>
      <c r="K541" t="str">
        <f>IF(G541 &gt;= 0,
IF(AND(H541 &gt;= 0,E541&lt;&gt;2),
IF(OR(
AND(F541=TRUE,I541=TRUE,E541=0),
AND(F541=TRUE,I541=TRUE,E541=1,C541&lt;&gt;0),
AND(F541=FALSE,E541=1,AND(C541&lt;&gt;0,C541&lt;&gt;1)),
AND(F541=FALSE,E541=0)
),"表示対象","期間後"),
IF(E541=2,
IF(OR(AND(F541=TRUE,OR(C541="",D541&lt;&gt;0)),AND(F541=FALSE,OR(C541=-1,C541=""))),"表示対象(重タスク)","終了済"),"期間後")),"開始前")</f>
        <v>終了済</v>
      </c>
    </row>
    <row r="542" spans="1:11" x14ac:dyDescent="0.4">
      <c r="A542">
        <f>Data1!E122</f>
        <v>1</v>
      </c>
      <c r="B542">
        <f>IFERROR(Data1!G122, "")</f>
        <v>1</v>
      </c>
      <c r="C542" t="str">
        <f>IFERROR(
IF(INDEX(Data2!B:B, MATCH(B542, Data2!D:D, 0))&lt;DATE(2023,9,19), "前",
 IF(INDEX(Data2!B:B, MATCH(B542, Data2!D:D, 0))=DATE(2023,9,19), "同日", "後")),"")</f>
        <v>前</v>
      </c>
      <c r="D542">
        <f>IFERROR(
INDEX(Data2!C:C, MATCH(B542, Data2!D:D, 0)),"")</f>
        <v>0</v>
      </c>
      <c r="E542">
        <f>Data1!A122</f>
        <v>0</v>
      </c>
      <c r="F542" t="b">
        <f>Data1!B122</f>
        <v>1</v>
      </c>
      <c r="G542">
        <f>IF(Data1!C122&lt;DATE(2023,9,19), 1, IF(Data1!C122=DATE(2023,9,19), 0, -1))</f>
        <v>-1</v>
      </c>
      <c r="H542">
        <f>IF(Data1!D122&lt;DATE(2023,9,19), -1, IF(Data1!D122=DATE(2023,9,19), 0, 1))</f>
        <v>-1</v>
      </c>
      <c r="I542" t="b">
        <f>Data1!F122</f>
        <v>1</v>
      </c>
      <c r="K542" t="str">
        <f>IF(G542 &gt;= 0,
IF(AND(H542 &gt;= 0,E542&lt;&gt;2),
IF(OR(
AND(F542=TRUE,I542=TRUE,E542=0),
AND(F542=TRUE,I542=TRUE,E542=1,C542&lt;&gt;0),
AND(F542=FALSE,E542=1,AND(C542&lt;&gt;0,C542&lt;&gt;1)),
AND(F542=FALSE,E542=0)
),"表示対象","期間後"),
IF(E542=2,
IF(OR(AND(F542=TRUE,OR(C542="",D542&lt;&gt;0)),AND(F542=FALSE,OR(C542=-1,C542=""))),"表示対象(重タスク)","終了済"),"期間後")),"開始前")</f>
        <v>開始前</v>
      </c>
    </row>
    <row r="543" spans="1:11" x14ac:dyDescent="0.4">
      <c r="A543">
        <f>Data1!E123</f>
        <v>1</v>
      </c>
      <c r="B543">
        <f>IFERROR(Data1!G123, "")</f>
        <v>1</v>
      </c>
      <c r="C543" t="str">
        <f>IFERROR(
IF(INDEX(Data2!B:B, MATCH(B543, Data2!D:D, 0))&lt;DATE(2023,9,19), "前",
 IF(INDEX(Data2!B:B, MATCH(B543, Data2!D:D, 0))=DATE(2023,9,19), "同日", "後")),"")</f>
        <v>前</v>
      </c>
      <c r="D543">
        <f>IFERROR(
INDEX(Data2!C:C, MATCH(B543, Data2!D:D, 0)),"")</f>
        <v>0</v>
      </c>
      <c r="E543">
        <f>Data1!A123</f>
        <v>0</v>
      </c>
      <c r="F543" t="b">
        <f>Data1!B123</f>
        <v>1</v>
      </c>
      <c r="G543">
        <f>IF(Data1!C123&lt;DATE(2023,9,19), 1, IF(Data1!C123=DATE(2023,9,19), 0, -1))</f>
        <v>-1</v>
      </c>
      <c r="H543">
        <f>IF(Data1!D123&lt;DATE(2023,9,19), -1, IF(Data1!D123=DATE(2023,9,19), 0, 1))</f>
        <v>-1</v>
      </c>
      <c r="I543" t="b">
        <f>Data1!F123</f>
        <v>0</v>
      </c>
      <c r="K543" t="str">
        <f>IF(G543 &gt;= 0,
IF(AND(H543 &gt;= 0,E543&lt;&gt;2),
IF(OR(
AND(F543=TRUE,I543=TRUE,E543=0),
AND(F543=TRUE,I543=TRUE,E543=1,C543&lt;&gt;0),
AND(F543=FALSE,E543=1,AND(C543&lt;&gt;0,C543&lt;&gt;1)),
AND(F543=FALSE,E543=0)
),"表示対象","期間後"),
IF(E543=2,
IF(OR(AND(F543=TRUE,OR(C543="",D543&lt;&gt;0)),AND(F543=FALSE,OR(C543=-1,C543=""))),"表示対象(重タスク)","終了済"),"期間後")),"開始前")</f>
        <v>開始前</v>
      </c>
    </row>
    <row r="544" spans="1:11" x14ac:dyDescent="0.4">
      <c r="A544">
        <f>Data1!E140</f>
        <v>1</v>
      </c>
      <c r="B544">
        <f>IFERROR(Data1!G140, "")</f>
        <v>1</v>
      </c>
      <c r="C544" t="str">
        <f>IFERROR(
IF(INDEX(Data2!B:B, MATCH(B544, Data2!D:D, 0))&lt;DATE(2023,9,19), "前",
 IF(INDEX(Data2!B:B, MATCH(B544, Data2!D:D, 0))=DATE(2023,9,19), "同日", "後")),"")</f>
        <v>前</v>
      </c>
      <c r="D544">
        <f>IFERROR(
INDEX(Data2!C:C, MATCH(B544, Data2!D:D, 0)),"")</f>
        <v>0</v>
      </c>
      <c r="E544">
        <f>Data1!A140</f>
        <v>0</v>
      </c>
      <c r="F544" t="b">
        <f>Data1!B140</f>
        <v>0</v>
      </c>
      <c r="G544">
        <f>IF(Data1!C140&lt;DATE(2023,9,19), 1, IF(Data1!C140=DATE(2023,9,19), 0, -1))</f>
        <v>-1</v>
      </c>
      <c r="H544">
        <f>IF(Data1!D140&lt;DATE(2023,9,19), -1, IF(Data1!D140=DATE(2023,9,19), 0, 1))</f>
        <v>-1</v>
      </c>
      <c r="I544" t="b">
        <f>Data1!F140</f>
        <v>1</v>
      </c>
      <c r="K544" t="str">
        <f>IF(G544 &gt;= 0,
IF(AND(H544 &gt;= 0,E544&lt;&gt;2),
IF(OR(
AND(F544=TRUE,I544=TRUE,E544=0),
AND(F544=TRUE,I544=TRUE,E544=1,C544&lt;&gt;0),
AND(F544=FALSE,E544=1,AND(C544&lt;&gt;0,C544&lt;&gt;1)),
AND(F544=FALSE,E544=0)
),"表示対象","期間後"),
IF(E544=2,
IF(OR(AND(F544=TRUE,OR(C544="",D544&lt;&gt;0)),AND(F544=FALSE,OR(C544=-1,C544=""))),"表示対象(重タスク)","終了済"),"期間後")),"開始前")</f>
        <v>開始前</v>
      </c>
    </row>
    <row r="545" spans="1:11" x14ac:dyDescent="0.4">
      <c r="A545">
        <f>Data1!E141</f>
        <v>1</v>
      </c>
      <c r="B545">
        <f>IFERROR(Data1!G141, "")</f>
        <v>1</v>
      </c>
      <c r="C545" t="str">
        <f>IFERROR(
IF(INDEX(Data2!B:B, MATCH(B545, Data2!D:D, 0))&lt;DATE(2023,9,19), "前",
 IF(INDEX(Data2!B:B, MATCH(B545, Data2!D:D, 0))=DATE(2023,9,19), "同日", "後")),"")</f>
        <v>前</v>
      </c>
      <c r="D545">
        <f>IFERROR(
INDEX(Data2!C:C, MATCH(B545, Data2!D:D, 0)),"")</f>
        <v>0</v>
      </c>
      <c r="E545">
        <f>Data1!A141</f>
        <v>0</v>
      </c>
      <c r="F545" t="b">
        <f>Data1!B141</f>
        <v>0</v>
      </c>
      <c r="G545">
        <f>IF(Data1!C141&lt;DATE(2023,9,19), 1, IF(Data1!C141=DATE(2023,9,19), 0, -1))</f>
        <v>-1</v>
      </c>
      <c r="H545">
        <f>IF(Data1!D141&lt;DATE(2023,9,19), -1, IF(Data1!D141=DATE(2023,9,19), 0, 1))</f>
        <v>-1</v>
      </c>
      <c r="I545" t="b">
        <f>Data1!F141</f>
        <v>0</v>
      </c>
      <c r="K545" t="str">
        <f>IF(G545 &gt;= 0,
IF(AND(H545 &gt;= 0,E545&lt;&gt;2),
IF(OR(
AND(F545=TRUE,I545=TRUE,E545=0),
AND(F545=TRUE,I545=TRUE,E545=1,C545&lt;&gt;0),
AND(F545=FALSE,E545=1,AND(C545&lt;&gt;0,C545&lt;&gt;1)),
AND(F545=FALSE,E545=0)
),"表示対象","期間後"),
IF(E545=2,
IF(OR(AND(F545=TRUE,OR(C545="",D545&lt;&gt;0)),AND(F545=FALSE,OR(C545=-1,C545=""))),"表示対象(重タスク)","終了済"),"期間後")),"開始前")</f>
        <v>開始前</v>
      </c>
    </row>
    <row r="546" spans="1:11" x14ac:dyDescent="0.4">
      <c r="A546">
        <f>Data1!E158</f>
        <v>1</v>
      </c>
      <c r="B546">
        <f>IFERROR(Data1!G158, "")</f>
        <v>1</v>
      </c>
      <c r="C546" t="str">
        <f>IFERROR(
IF(INDEX(Data2!B:B, MATCH(B546, Data2!D:D, 0))&lt;DATE(2023,9,19), "前",
 IF(INDEX(Data2!B:B, MATCH(B546, Data2!D:D, 0))=DATE(2023,9,19), "同日", "後")),"")</f>
        <v>前</v>
      </c>
      <c r="D546">
        <f>IFERROR(
INDEX(Data2!C:C, MATCH(B546, Data2!D:D, 0)),"")</f>
        <v>0</v>
      </c>
      <c r="E546">
        <f>Data1!A158</f>
        <v>1</v>
      </c>
      <c r="F546" t="b">
        <f>Data1!B158</f>
        <v>1</v>
      </c>
      <c r="G546">
        <f>IF(Data1!C158&lt;DATE(2023,9,19), 1, IF(Data1!C158=DATE(2023,9,19), 0, -1))</f>
        <v>-1</v>
      </c>
      <c r="H546">
        <f>IF(Data1!D158&lt;DATE(2023,9,19), -1, IF(Data1!D158=DATE(2023,9,19), 0, 1))</f>
        <v>-1</v>
      </c>
      <c r="I546" t="b">
        <f>Data1!F158</f>
        <v>1</v>
      </c>
      <c r="K546" t="str">
        <f>IF(G546 &gt;= 0,
IF(AND(H546 &gt;= 0,E546&lt;&gt;2),
IF(OR(
AND(F546=TRUE,I546=TRUE,E546=0),
AND(F546=TRUE,I546=TRUE,E546=1,C546&lt;&gt;0),
AND(F546=FALSE,E546=1,AND(C546&lt;&gt;0,C546&lt;&gt;1)),
AND(F546=FALSE,E546=0)
),"表示対象","期間後"),
IF(E546=2,
IF(OR(AND(F546=TRUE,OR(C546="",D546&lt;&gt;0)),AND(F546=FALSE,OR(C546=-1,C546=""))),"表示対象(重タスク)","終了済"),"期間後")),"開始前")</f>
        <v>開始前</v>
      </c>
    </row>
    <row r="547" spans="1:11" x14ac:dyDescent="0.4">
      <c r="A547">
        <f>Data1!E159</f>
        <v>1</v>
      </c>
      <c r="B547">
        <f>IFERROR(Data1!G159, "")</f>
        <v>1</v>
      </c>
      <c r="C547" t="str">
        <f>IFERROR(
IF(INDEX(Data2!B:B, MATCH(B547, Data2!D:D, 0))&lt;DATE(2023,9,19), "前",
 IF(INDEX(Data2!B:B, MATCH(B547, Data2!D:D, 0))=DATE(2023,9,19), "同日", "後")),"")</f>
        <v>前</v>
      </c>
      <c r="D547">
        <f>IFERROR(
INDEX(Data2!C:C, MATCH(B547, Data2!D:D, 0)),"")</f>
        <v>0</v>
      </c>
      <c r="E547">
        <f>Data1!A159</f>
        <v>1</v>
      </c>
      <c r="F547" t="b">
        <f>Data1!B159</f>
        <v>1</v>
      </c>
      <c r="G547">
        <f>IF(Data1!C159&lt;DATE(2023,9,19), 1, IF(Data1!C159=DATE(2023,9,19), 0, -1))</f>
        <v>-1</v>
      </c>
      <c r="H547">
        <f>IF(Data1!D159&lt;DATE(2023,9,19), -1, IF(Data1!D159=DATE(2023,9,19), 0, 1))</f>
        <v>-1</v>
      </c>
      <c r="I547" t="b">
        <f>Data1!F159</f>
        <v>0</v>
      </c>
      <c r="K547" t="str">
        <f>IF(G547 &gt;= 0,
IF(AND(H547 &gt;= 0,E547&lt;&gt;2),
IF(OR(
AND(F547=TRUE,I547=TRUE,E547=0),
AND(F547=TRUE,I547=TRUE,E547=1,C547&lt;&gt;0),
AND(F547=FALSE,E547=1,AND(C547&lt;&gt;0,C547&lt;&gt;1)),
AND(F547=FALSE,E547=0)
),"表示対象","期間後"),
IF(E547=2,
IF(OR(AND(F547=TRUE,OR(C547="",D547&lt;&gt;0)),AND(F547=FALSE,OR(C547=-1,C547=""))),"表示対象(重タスク)","終了済"),"期間後")),"開始前")</f>
        <v>開始前</v>
      </c>
    </row>
    <row r="548" spans="1:11" x14ac:dyDescent="0.4">
      <c r="A548">
        <f>Data1!E176</f>
        <v>1</v>
      </c>
      <c r="B548">
        <f>IFERROR(Data1!G176, "")</f>
        <v>1</v>
      </c>
      <c r="C548" t="str">
        <f>IFERROR(
IF(INDEX(Data2!B:B, MATCH(B548, Data2!D:D, 0))&lt;DATE(2023,9,19), "前",
 IF(INDEX(Data2!B:B, MATCH(B548, Data2!D:D, 0))=DATE(2023,9,19), "同日", "後")),"")</f>
        <v>前</v>
      </c>
      <c r="D548">
        <f>IFERROR(
INDEX(Data2!C:C, MATCH(B548, Data2!D:D, 0)),"")</f>
        <v>0</v>
      </c>
      <c r="E548">
        <f>Data1!A176</f>
        <v>1</v>
      </c>
      <c r="F548" t="b">
        <f>Data1!B176</f>
        <v>0</v>
      </c>
      <c r="G548">
        <f>IF(Data1!C176&lt;DATE(2023,9,19), 1, IF(Data1!C176=DATE(2023,9,19), 0, -1))</f>
        <v>-1</v>
      </c>
      <c r="H548">
        <f>IF(Data1!D176&lt;DATE(2023,9,19), -1, IF(Data1!D176=DATE(2023,9,19), 0, 1))</f>
        <v>-1</v>
      </c>
      <c r="I548" t="b">
        <f>Data1!F176</f>
        <v>1</v>
      </c>
      <c r="K548" t="str">
        <f>IF(G548 &gt;= 0,
IF(AND(H548 &gt;= 0,E548&lt;&gt;2),
IF(OR(
AND(F548=TRUE,I548=TRUE,E548=0),
AND(F548=TRUE,I548=TRUE,E548=1,C548&lt;&gt;0),
AND(F548=FALSE,E548=1,AND(C548&lt;&gt;0,C548&lt;&gt;1)),
AND(F548=FALSE,E548=0)
),"表示対象","期間後"),
IF(E548=2,
IF(OR(AND(F548=TRUE,OR(C548="",D548&lt;&gt;0)),AND(F548=FALSE,OR(C548=-1,C548=""))),"表示対象(重タスク)","終了済"),"期間後")),"開始前")</f>
        <v>開始前</v>
      </c>
    </row>
    <row r="549" spans="1:11" x14ac:dyDescent="0.4">
      <c r="A549">
        <f>Data1!E177</f>
        <v>1</v>
      </c>
      <c r="B549">
        <f>IFERROR(Data1!G177, "")</f>
        <v>1</v>
      </c>
      <c r="C549" t="str">
        <f>IFERROR(
IF(INDEX(Data2!B:B, MATCH(B549, Data2!D:D, 0))&lt;DATE(2023,9,19), "前",
 IF(INDEX(Data2!B:B, MATCH(B549, Data2!D:D, 0))=DATE(2023,9,19), "同日", "後")),"")</f>
        <v>前</v>
      </c>
      <c r="D549">
        <f>IFERROR(
INDEX(Data2!C:C, MATCH(B549, Data2!D:D, 0)),"")</f>
        <v>0</v>
      </c>
      <c r="E549">
        <f>Data1!A177</f>
        <v>1</v>
      </c>
      <c r="F549" t="b">
        <f>Data1!B177</f>
        <v>0</v>
      </c>
      <c r="G549">
        <f>IF(Data1!C177&lt;DATE(2023,9,19), 1, IF(Data1!C177=DATE(2023,9,19), 0, -1))</f>
        <v>-1</v>
      </c>
      <c r="H549">
        <f>IF(Data1!D177&lt;DATE(2023,9,19), -1, IF(Data1!D177=DATE(2023,9,19), 0, 1))</f>
        <v>-1</v>
      </c>
      <c r="I549" t="b">
        <f>Data1!F177</f>
        <v>0</v>
      </c>
      <c r="K549" t="str">
        <f>IF(G549 &gt;= 0,
IF(AND(H549 &gt;= 0,E549&lt;&gt;2),
IF(OR(
AND(F549=TRUE,I549=TRUE,E549=0),
AND(F549=TRUE,I549=TRUE,E549=1,C549&lt;&gt;0),
AND(F549=FALSE,E549=1,AND(C549&lt;&gt;0,C549&lt;&gt;1)),
AND(F549=FALSE,E549=0)
),"表示対象","期間後"),
IF(E549=2,
IF(OR(AND(F549=TRUE,OR(C549="",D549&lt;&gt;0)),AND(F549=FALSE,OR(C549=-1,C549=""))),"表示対象(重タスク)","終了済"),"期間後")),"開始前")</f>
        <v>開始前</v>
      </c>
    </row>
    <row r="550" spans="1:11" x14ac:dyDescent="0.4">
      <c r="A550">
        <f>Data1!E194</f>
        <v>1</v>
      </c>
      <c r="B550">
        <f>IFERROR(Data1!G194, "")</f>
        <v>1</v>
      </c>
      <c r="C550" t="str">
        <f>IFERROR(
IF(INDEX(Data2!B:B, MATCH(B550, Data2!D:D, 0))&lt;DATE(2023,9,19), "前",
 IF(INDEX(Data2!B:B, MATCH(B550, Data2!D:D, 0))=DATE(2023,9,19), "同日", "後")),"")</f>
        <v>前</v>
      </c>
      <c r="D550">
        <f>IFERROR(
INDEX(Data2!C:C, MATCH(B550, Data2!D:D, 0)),"")</f>
        <v>0</v>
      </c>
      <c r="E550">
        <f>Data1!A194</f>
        <v>2</v>
      </c>
      <c r="F550" t="b">
        <f>Data1!B194</f>
        <v>1</v>
      </c>
      <c r="G550">
        <f>IF(Data1!C194&lt;DATE(2023,9,19), 1, IF(Data1!C194=DATE(2023,9,19), 0, -1))</f>
        <v>-1</v>
      </c>
      <c r="H550">
        <f>IF(Data1!D194&lt;DATE(2023,9,19), -1, IF(Data1!D194=DATE(2023,9,19), 0, 1))</f>
        <v>-1</v>
      </c>
      <c r="I550" t="b">
        <f>Data1!F194</f>
        <v>1</v>
      </c>
      <c r="K550" t="str">
        <f>IF(G550 &gt;= 0,
IF(AND(H550 &gt;= 0,E550&lt;&gt;2),
IF(OR(
AND(F550=TRUE,I550=TRUE,E550=0),
AND(F550=TRUE,I550=TRUE,E550=1,C550&lt;&gt;0),
AND(F550=FALSE,E550=1,AND(C550&lt;&gt;0,C550&lt;&gt;1)),
AND(F550=FALSE,E550=0)
),"表示対象","期間後"),
IF(E550=2,
IF(OR(AND(F550=TRUE,OR(C550="",D550&lt;&gt;0)),AND(F550=FALSE,OR(C550=-1,C550=""))),"表示対象(重タスク)","終了済"),"期間後")),"開始前")</f>
        <v>開始前</v>
      </c>
    </row>
    <row r="551" spans="1:11" x14ac:dyDescent="0.4">
      <c r="A551">
        <f>Data1!E195</f>
        <v>1</v>
      </c>
      <c r="B551">
        <f>IFERROR(Data1!G195, "")</f>
        <v>1</v>
      </c>
      <c r="C551" t="str">
        <f>IFERROR(
IF(INDEX(Data2!B:B, MATCH(B551, Data2!D:D, 0))&lt;DATE(2023,9,19), "前",
 IF(INDEX(Data2!B:B, MATCH(B551, Data2!D:D, 0))=DATE(2023,9,19), "同日", "後")),"")</f>
        <v>前</v>
      </c>
      <c r="D551">
        <f>IFERROR(
INDEX(Data2!C:C, MATCH(B551, Data2!D:D, 0)),"")</f>
        <v>0</v>
      </c>
      <c r="E551">
        <f>Data1!A195</f>
        <v>2</v>
      </c>
      <c r="F551" t="b">
        <f>Data1!B195</f>
        <v>1</v>
      </c>
      <c r="G551">
        <f>IF(Data1!C195&lt;DATE(2023,9,19), 1, IF(Data1!C195=DATE(2023,9,19), 0, -1))</f>
        <v>-1</v>
      </c>
      <c r="H551">
        <f>IF(Data1!D195&lt;DATE(2023,9,19), -1, IF(Data1!D195=DATE(2023,9,19), 0, 1))</f>
        <v>-1</v>
      </c>
      <c r="I551" t="b">
        <f>Data1!F195</f>
        <v>0</v>
      </c>
      <c r="K551" t="str">
        <f>IF(G551 &gt;= 0,
IF(AND(H551 &gt;= 0,E551&lt;&gt;2),
IF(OR(
AND(F551=TRUE,I551=TRUE,E551=0),
AND(F551=TRUE,I551=TRUE,E551=1,C551&lt;&gt;0),
AND(F551=FALSE,E551=1,AND(C551&lt;&gt;0,C551&lt;&gt;1)),
AND(F551=FALSE,E551=0)
),"表示対象","期間後"),
IF(E551=2,
IF(OR(AND(F551=TRUE,OR(C551="",D551&lt;&gt;0)),AND(F551=FALSE,OR(C551=-1,C551=""))),"表示対象(重タスク)","終了済"),"期間後")),"開始前")</f>
        <v>開始前</v>
      </c>
    </row>
    <row r="552" spans="1:11" x14ac:dyDescent="0.4">
      <c r="A552">
        <f>Data1!E212</f>
        <v>1</v>
      </c>
      <c r="B552">
        <f>IFERROR(Data1!G212, "")</f>
        <v>1</v>
      </c>
      <c r="C552" t="str">
        <f>IFERROR(
IF(INDEX(Data2!B:B, MATCH(B552, Data2!D:D, 0))&lt;DATE(2023,9,19), "前",
 IF(INDEX(Data2!B:B, MATCH(B552, Data2!D:D, 0))=DATE(2023,9,19), "同日", "後")),"")</f>
        <v>前</v>
      </c>
      <c r="D552">
        <f>IFERROR(
INDEX(Data2!C:C, MATCH(B552, Data2!D:D, 0)),"")</f>
        <v>0</v>
      </c>
      <c r="E552">
        <f>Data1!A212</f>
        <v>2</v>
      </c>
      <c r="F552" t="b">
        <f>Data1!B212</f>
        <v>0</v>
      </c>
      <c r="G552">
        <f>IF(Data1!C212&lt;DATE(2023,9,19), 1, IF(Data1!C212=DATE(2023,9,19), 0, -1))</f>
        <v>-1</v>
      </c>
      <c r="H552">
        <f>IF(Data1!D212&lt;DATE(2023,9,19), -1, IF(Data1!D212=DATE(2023,9,19), 0, 1))</f>
        <v>-1</v>
      </c>
      <c r="I552" t="b">
        <f>Data1!F212</f>
        <v>1</v>
      </c>
      <c r="K552" t="str">
        <f>IF(G552 &gt;= 0,
IF(AND(H552 &gt;= 0,E552&lt;&gt;2),
IF(OR(
AND(F552=TRUE,I552=TRUE,E552=0),
AND(F552=TRUE,I552=TRUE,E552=1,C552&lt;&gt;0),
AND(F552=FALSE,E552=1,AND(C552&lt;&gt;0,C552&lt;&gt;1)),
AND(F552=FALSE,E552=0)
),"表示対象","期間後"),
IF(E552=2,
IF(OR(AND(F552=TRUE,OR(C552="",D552&lt;&gt;0)),AND(F552=FALSE,OR(C552=-1,C552=""))),"表示対象(重タスク)","終了済"),"期間後")),"開始前")</f>
        <v>開始前</v>
      </c>
    </row>
    <row r="553" spans="1:11" x14ac:dyDescent="0.4">
      <c r="A553">
        <f>Data1!E213</f>
        <v>1</v>
      </c>
      <c r="B553">
        <f>IFERROR(Data1!G213, "")</f>
        <v>1</v>
      </c>
      <c r="C553" t="str">
        <f>IFERROR(
IF(INDEX(Data2!B:B, MATCH(B553, Data2!D:D, 0))&lt;DATE(2023,9,19), "前",
 IF(INDEX(Data2!B:B, MATCH(B553, Data2!D:D, 0))=DATE(2023,9,19), "同日", "後")),"")</f>
        <v>前</v>
      </c>
      <c r="D553">
        <f>IFERROR(
INDEX(Data2!C:C, MATCH(B553, Data2!D:D, 0)),"")</f>
        <v>0</v>
      </c>
      <c r="E553">
        <f>Data1!A213</f>
        <v>2</v>
      </c>
      <c r="F553" t="b">
        <f>Data1!B213</f>
        <v>0</v>
      </c>
      <c r="G553">
        <f>IF(Data1!C213&lt;DATE(2023,9,19), 1, IF(Data1!C213=DATE(2023,9,19), 0, -1))</f>
        <v>-1</v>
      </c>
      <c r="H553">
        <f>IF(Data1!D213&lt;DATE(2023,9,19), -1, IF(Data1!D213=DATE(2023,9,19), 0, 1))</f>
        <v>-1</v>
      </c>
      <c r="I553" t="b">
        <f>Data1!F213</f>
        <v>0</v>
      </c>
      <c r="K553" t="str">
        <f>IF(G553 &gt;= 0,
IF(AND(H553 &gt;= 0,E553&lt;&gt;2),
IF(OR(
AND(F553=TRUE,I553=TRUE,E553=0),
AND(F553=TRUE,I553=TRUE,E553=1,C553&lt;&gt;0),
AND(F553=FALSE,E553=1,AND(C553&lt;&gt;0,C553&lt;&gt;1)),
AND(F553=FALSE,E553=0)
),"表示対象","期間後"),
IF(E553=2,
IF(OR(AND(F553=TRUE,OR(C553="",D553&lt;&gt;0)),AND(F553=FALSE,OR(C553=-1,C553=""))),"表示対象(重タスク)","終了済"),"期間後")),"開始前")</f>
        <v>開始前</v>
      </c>
    </row>
    <row r="554" spans="1:11" x14ac:dyDescent="0.4">
      <c r="A554">
        <f>Data1!E124</f>
        <v>1</v>
      </c>
      <c r="B554">
        <f>IFERROR(Data1!G124, "")</f>
        <v>1</v>
      </c>
      <c r="C554" t="str">
        <f>IFERROR(
IF(INDEX(Data2!B:B, MATCH(B554, Data2!D:D, 0))&lt;DATE(2023,9,19), "前",
 IF(INDEX(Data2!B:B, MATCH(B554, Data2!D:D, 0))=DATE(2023,9,19), "同日", "後")),"")</f>
        <v>前</v>
      </c>
      <c r="D554">
        <f>IFERROR(
INDEX(Data2!C:C, MATCH(B554, Data2!D:D, 0)),"")</f>
        <v>0</v>
      </c>
      <c r="E554">
        <f>Data1!A124</f>
        <v>0</v>
      </c>
      <c r="F554" t="b">
        <f>Data1!B124</f>
        <v>1</v>
      </c>
      <c r="G554">
        <f>IF(Data1!C124&lt;DATE(2023,9,19), 1, IF(Data1!C124=DATE(2023,9,19), 0, -1))</f>
        <v>-1</v>
      </c>
      <c r="H554">
        <f>IF(Data1!D124&lt;DATE(2023,9,19), -1, IF(Data1!D124=DATE(2023,9,19), 0, 1))</f>
        <v>0</v>
      </c>
      <c r="I554" t="b">
        <f>Data1!F124</f>
        <v>1</v>
      </c>
      <c r="K554" t="str">
        <f>IF(G554 &gt;= 0,
IF(AND(H554 &gt;= 0,E554&lt;&gt;2),
IF(OR(
AND(F554=TRUE,I554=TRUE,E554=0),
AND(F554=TRUE,I554=TRUE,E554=1,C554&lt;&gt;0),
AND(F554=FALSE,E554=1,AND(C554&lt;&gt;0,C554&lt;&gt;1)),
AND(F554=FALSE,E554=0)
),"表示対象","期間後"),
IF(E554=2,
IF(OR(AND(F554=TRUE,OR(C554="",D554&lt;&gt;0)),AND(F554=FALSE,OR(C554=-1,C554=""))),"表示対象(重タスク)","終了済"),"期間後")),"開始前")</f>
        <v>開始前</v>
      </c>
    </row>
    <row r="555" spans="1:11" x14ac:dyDescent="0.4">
      <c r="A555">
        <f>Data1!E125</f>
        <v>1</v>
      </c>
      <c r="B555">
        <f>IFERROR(Data1!G125, "")</f>
        <v>1</v>
      </c>
      <c r="C555" t="str">
        <f>IFERROR(
IF(INDEX(Data2!B:B, MATCH(B555, Data2!D:D, 0))&lt;DATE(2023,9,19), "前",
 IF(INDEX(Data2!B:B, MATCH(B555, Data2!D:D, 0))=DATE(2023,9,19), "同日", "後")),"")</f>
        <v>前</v>
      </c>
      <c r="D555">
        <f>IFERROR(
INDEX(Data2!C:C, MATCH(B555, Data2!D:D, 0)),"")</f>
        <v>0</v>
      </c>
      <c r="E555">
        <f>Data1!A125</f>
        <v>0</v>
      </c>
      <c r="F555" t="b">
        <f>Data1!B125</f>
        <v>1</v>
      </c>
      <c r="G555">
        <f>IF(Data1!C125&lt;DATE(2023,9,19), 1, IF(Data1!C125=DATE(2023,9,19), 0, -1))</f>
        <v>-1</v>
      </c>
      <c r="H555">
        <f>IF(Data1!D125&lt;DATE(2023,9,19), -1, IF(Data1!D125=DATE(2023,9,19), 0, 1))</f>
        <v>0</v>
      </c>
      <c r="I555" t="b">
        <f>Data1!F125</f>
        <v>0</v>
      </c>
      <c r="K555" t="str">
        <f>IF(G555 &gt;= 0,
IF(AND(H555 &gt;= 0,E555&lt;&gt;2),
IF(OR(
AND(F555=TRUE,I555=TRUE,E555=0),
AND(F555=TRUE,I555=TRUE,E555=1,C555&lt;&gt;0),
AND(F555=FALSE,E555=1,AND(C555&lt;&gt;0,C555&lt;&gt;1)),
AND(F555=FALSE,E555=0)
),"表示対象","期間後"),
IF(E555=2,
IF(OR(AND(F555=TRUE,OR(C555="",D555&lt;&gt;0)),AND(F555=FALSE,OR(C555=-1,C555=""))),"表示対象(重タスク)","終了済"),"期間後")),"開始前")</f>
        <v>開始前</v>
      </c>
    </row>
    <row r="556" spans="1:11" x14ac:dyDescent="0.4">
      <c r="A556">
        <f>Data1!E142</f>
        <v>1</v>
      </c>
      <c r="B556">
        <f>IFERROR(Data1!G142, "")</f>
        <v>1</v>
      </c>
      <c r="C556" t="str">
        <f>IFERROR(
IF(INDEX(Data2!B:B, MATCH(B556, Data2!D:D, 0))&lt;DATE(2023,9,19), "前",
 IF(INDEX(Data2!B:B, MATCH(B556, Data2!D:D, 0))=DATE(2023,9,19), "同日", "後")),"")</f>
        <v>前</v>
      </c>
      <c r="D556">
        <f>IFERROR(
INDEX(Data2!C:C, MATCH(B556, Data2!D:D, 0)),"")</f>
        <v>0</v>
      </c>
      <c r="E556">
        <f>Data1!A142</f>
        <v>0</v>
      </c>
      <c r="F556" t="b">
        <f>Data1!B142</f>
        <v>0</v>
      </c>
      <c r="G556">
        <f>IF(Data1!C142&lt;DATE(2023,9,19), 1, IF(Data1!C142=DATE(2023,9,19), 0, -1))</f>
        <v>-1</v>
      </c>
      <c r="H556">
        <f>IF(Data1!D142&lt;DATE(2023,9,19), -1, IF(Data1!D142=DATE(2023,9,19), 0, 1))</f>
        <v>0</v>
      </c>
      <c r="I556" t="b">
        <f>Data1!F142</f>
        <v>1</v>
      </c>
      <c r="K556" t="str">
        <f>IF(G556 &gt;= 0,
IF(AND(H556 &gt;= 0,E556&lt;&gt;2),
IF(OR(
AND(F556=TRUE,I556=TRUE,E556=0),
AND(F556=TRUE,I556=TRUE,E556=1,C556&lt;&gt;0),
AND(F556=FALSE,E556=1,AND(C556&lt;&gt;0,C556&lt;&gt;1)),
AND(F556=FALSE,E556=0)
),"表示対象","期間後"),
IF(E556=2,
IF(OR(AND(F556=TRUE,OR(C556="",D556&lt;&gt;0)),AND(F556=FALSE,OR(C556=-1,C556=""))),"表示対象(重タスク)","終了済"),"期間後")),"開始前")</f>
        <v>開始前</v>
      </c>
    </row>
    <row r="557" spans="1:11" x14ac:dyDescent="0.4">
      <c r="A557">
        <f>Data1!E143</f>
        <v>1</v>
      </c>
      <c r="B557">
        <f>IFERROR(Data1!G143, "")</f>
        <v>1</v>
      </c>
      <c r="C557" t="str">
        <f>IFERROR(
IF(INDEX(Data2!B:B, MATCH(B557, Data2!D:D, 0))&lt;DATE(2023,9,19), "前",
 IF(INDEX(Data2!B:B, MATCH(B557, Data2!D:D, 0))=DATE(2023,9,19), "同日", "後")),"")</f>
        <v>前</v>
      </c>
      <c r="D557">
        <f>IFERROR(
INDEX(Data2!C:C, MATCH(B557, Data2!D:D, 0)),"")</f>
        <v>0</v>
      </c>
      <c r="E557">
        <f>Data1!A143</f>
        <v>0</v>
      </c>
      <c r="F557" t="b">
        <f>Data1!B143</f>
        <v>0</v>
      </c>
      <c r="G557">
        <f>IF(Data1!C143&lt;DATE(2023,9,19), 1, IF(Data1!C143=DATE(2023,9,19), 0, -1))</f>
        <v>-1</v>
      </c>
      <c r="H557">
        <f>IF(Data1!D143&lt;DATE(2023,9,19), -1, IF(Data1!D143=DATE(2023,9,19), 0, 1))</f>
        <v>0</v>
      </c>
      <c r="I557" t="b">
        <f>Data1!F143</f>
        <v>0</v>
      </c>
      <c r="K557" t="str">
        <f>IF(G557 &gt;= 0,
IF(AND(H557 &gt;= 0,E557&lt;&gt;2),
IF(OR(
AND(F557=TRUE,I557=TRUE,E557=0),
AND(F557=TRUE,I557=TRUE,E557=1,C557&lt;&gt;0),
AND(F557=FALSE,E557=1,AND(C557&lt;&gt;0,C557&lt;&gt;1)),
AND(F557=FALSE,E557=0)
),"表示対象","期間後"),
IF(E557=2,
IF(OR(AND(F557=TRUE,OR(C557="",D557&lt;&gt;0)),AND(F557=FALSE,OR(C557=-1,C557=""))),"表示対象(重タスク)","終了済"),"期間後")),"開始前")</f>
        <v>開始前</v>
      </c>
    </row>
    <row r="558" spans="1:11" x14ac:dyDescent="0.4">
      <c r="A558">
        <f>Data1!E160</f>
        <v>1</v>
      </c>
      <c r="B558">
        <f>IFERROR(Data1!G160, "")</f>
        <v>1</v>
      </c>
      <c r="C558" t="str">
        <f>IFERROR(
IF(INDEX(Data2!B:B, MATCH(B558, Data2!D:D, 0))&lt;DATE(2023,9,19), "前",
 IF(INDEX(Data2!B:B, MATCH(B558, Data2!D:D, 0))=DATE(2023,9,19), "同日", "後")),"")</f>
        <v>前</v>
      </c>
      <c r="D558">
        <f>IFERROR(
INDEX(Data2!C:C, MATCH(B558, Data2!D:D, 0)),"")</f>
        <v>0</v>
      </c>
      <c r="E558">
        <f>Data1!A160</f>
        <v>1</v>
      </c>
      <c r="F558" t="b">
        <f>Data1!B160</f>
        <v>1</v>
      </c>
      <c r="G558">
        <f>IF(Data1!C160&lt;DATE(2023,9,19), 1, IF(Data1!C160=DATE(2023,9,19), 0, -1))</f>
        <v>-1</v>
      </c>
      <c r="H558">
        <f>IF(Data1!D160&lt;DATE(2023,9,19), -1, IF(Data1!D160=DATE(2023,9,19), 0, 1))</f>
        <v>0</v>
      </c>
      <c r="I558" t="b">
        <f>Data1!F160</f>
        <v>1</v>
      </c>
      <c r="K558" t="str">
        <f>IF(G558 &gt;= 0,
IF(AND(H558 &gt;= 0,E558&lt;&gt;2),
IF(OR(
AND(F558=TRUE,I558=TRUE,E558=0),
AND(F558=TRUE,I558=TRUE,E558=1,C558&lt;&gt;0),
AND(F558=FALSE,E558=1,AND(C558&lt;&gt;0,C558&lt;&gt;1)),
AND(F558=FALSE,E558=0)
),"表示対象","期間後"),
IF(E558=2,
IF(OR(AND(F558=TRUE,OR(C558="",D558&lt;&gt;0)),AND(F558=FALSE,OR(C558=-1,C558=""))),"表示対象(重タスク)","終了済"),"期間後")),"開始前")</f>
        <v>開始前</v>
      </c>
    </row>
    <row r="559" spans="1:11" x14ac:dyDescent="0.4">
      <c r="A559">
        <f>Data1!E161</f>
        <v>1</v>
      </c>
      <c r="B559">
        <f>IFERROR(Data1!G161, "")</f>
        <v>1</v>
      </c>
      <c r="C559" t="str">
        <f>IFERROR(
IF(INDEX(Data2!B:B, MATCH(B559, Data2!D:D, 0))&lt;DATE(2023,9,19), "前",
 IF(INDEX(Data2!B:B, MATCH(B559, Data2!D:D, 0))=DATE(2023,9,19), "同日", "後")),"")</f>
        <v>前</v>
      </c>
      <c r="D559">
        <f>IFERROR(
INDEX(Data2!C:C, MATCH(B559, Data2!D:D, 0)),"")</f>
        <v>0</v>
      </c>
      <c r="E559">
        <f>Data1!A161</f>
        <v>1</v>
      </c>
      <c r="F559" t="b">
        <f>Data1!B161</f>
        <v>1</v>
      </c>
      <c r="G559">
        <f>IF(Data1!C161&lt;DATE(2023,9,19), 1, IF(Data1!C161=DATE(2023,9,19), 0, -1))</f>
        <v>-1</v>
      </c>
      <c r="H559">
        <f>IF(Data1!D161&lt;DATE(2023,9,19), -1, IF(Data1!D161=DATE(2023,9,19), 0, 1))</f>
        <v>0</v>
      </c>
      <c r="I559" t="b">
        <f>Data1!F161</f>
        <v>0</v>
      </c>
      <c r="K559" t="str">
        <f>IF(G559 &gt;= 0,
IF(AND(H559 &gt;= 0,E559&lt;&gt;2),
IF(OR(
AND(F559=TRUE,I559=TRUE,E559=0),
AND(F559=TRUE,I559=TRUE,E559=1,C559&lt;&gt;0),
AND(F559=FALSE,E559=1,AND(C559&lt;&gt;0,C559&lt;&gt;1)),
AND(F559=FALSE,E559=0)
),"表示対象","期間後"),
IF(E559=2,
IF(OR(AND(F559=TRUE,OR(C559="",D559&lt;&gt;0)),AND(F559=FALSE,OR(C559=-1,C559=""))),"表示対象(重タスク)","終了済"),"期間後")),"開始前")</f>
        <v>開始前</v>
      </c>
    </row>
    <row r="560" spans="1:11" x14ac:dyDescent="0.4">
      <c r="A560">
        <f>Data1!E178</f>
        <v>1</v>
      </c>
      <c r="B560">
        <f>IFERROR(Data1!G178, "")</f>
        <v>1</v>
      </c>
      <c r="C560" t="str">
        <f>IFERROR(
IF(INDEX(Data2!B:B, MATCH(B560, Data2!D:D, 0))&lt;DATE(2023,9,19), "前",
 IF(INDEX(Data2!B:B, MATCH(B560, Data2!D:D, 0))=DATE(2023,9,19), "同日", "後")),"")</f>
        <v>前</v>
      </c>
      <c r="D560">
        <f>IFERROR(
INDEX(Data2!C:C, MATCH(B560, Data2!D:D, 0)),"")</f>
        <v>0</v>
      </c>
      <c r="E560">
        <f>Data1!A178</f>
        <v>1</v>
      </c>
      <c r="F560" t="b">
        <f>Data1!B178</f>
        <v>0</v>
      </c>
      <c r="G560">
        <f>IF(Data1!C178&lt;DATE(2023,9,19), 1, IF(Data1!C178=DATE(2023,9,19), 0, -1))</f>
        <v>-1</v>
      </c>
      <c r="H560">
        <f>IF(Data1!D178&lt;DATE(2023,9,19), -1, IF(Data1!D178=DATE(2023,9,19), 0, 1))</f>
        <v>0</v>
      </c>
      <c r="I560" t="b">
        <f>Data1!F178</f>
        <v>1</v>
      </c>
      <c r="K560" t="str">
        <f>IF(G560 &gt;= 0,
IF(AND(H560 &gt;= 0,E560&lt;&gt;2),
IF(OR(
AND(F560=TRUE,I560=TRUE,E560=0),
AND(F560=TRUE,I560=TRUE,E560=1,C560&lt;&gt;0),
AND(F560=FALSE,E560=1,AND(C560&lt;&gt;0,C560&lt;&gt;1)),
AND(F560=FALSE,E560=0)
),"表示対象","期間後"),
IF(E560=2,
IF(OR(AND(F560=TRUE,OR(C560="",D560&lt;&gt;0)),AND(F560=FALSE,OR(C560=-1,C560=""))),"表示対象(重タスク)","終了済"),"期間後")),"開始前")</f>
        <v>開始前</v>
      </c>
    </row>
    <row r="561" spans="1:11" x14ac:dyDescent="0.4">
      <c r="A561">
        <f>Data1!E179</f>
        <v>1</v>
      </c>
      <c r="B561">
        <f>IFERROR(Data1!G179, "")</f>
        <v>1</v>
      </c>
      <c r="C561" t="str">
        <f>IFERROR(
IF(INDEX(Data2!B:B, MATCH(B561, Data2!D:D, 0))&lt;DATE(2023,9,19), "前",
 IF(INDEX(Data2!B:B, MATCH(B561, Data2!D:D, 0))=DATE(2023,9,19), "同日", "後")),"")</f>
        <v>前</v>
      </c>
      <c r="D561">
        <f>IFERROR(
INDEX(Data2!C:C, MATCH(B561, Data2!D:D, 0)),"")</f>
        <v>0</v>
      </c>
      <c r="E561">
        <f>Data1!A179</f>
        <v>1</v>
      </c>
      <c r="F561" t="b">
        <f>Data1!B179</f>
        <v>0</v>
      </c>
      <c r="G561">
        <f>IF(Data1!C179&lt;DATE(2023,9,19), 1, IF(Data1!C179=DATE(2023,9,19), 0, -1))</f>
        <v>-1</v>
      </c>
      <c r="H561">
        <f>IF(Data1!D179&lt;DATE(2023,9,19), -1, IF(Data1!D179=DATE(2023,9,19), 0, 1))</f>
        <v>0</v>
      </c>
      <c r="I561" t="b">
        <f>Data1!F179</f>
        <v>0</v>
      </c>
      <c r="K561" t="str">
        <f>IF(G561 &gt;= 0,
IF(AND(H561 &gt;= 0,E561&lt;&gt;2),
IF(OR(
AND(F561=TRUE,I561=TRUE,E561=0),
AND(F561=TRUE,I561=TRUE,E561=1,C561&lt;&gt;0),
AND(F561=FALSE,E561=1,AND(C561&lt;&gt;0,C561&lt;&gt;1)),
AND(F561=FALSE,E561=0)
),"表示対象","期間後"),
IF(E561=2,
IF(OR(AND(F561=TRUE,OR(C561="",D561&lt;&gt;0)),AND(F561=FALSE,OR(C561=-1,C561=""))),"表示対象(重タスク)","終了済"),"期間後")),"開始前")</f>
        <v>開始前</v>
      </c>
    </row>
    <row r="562" spans="1:11" x14ac:dyDescent="0.4">
      <c r="A562">
        <f>Data1!E196</f>
        <v>1</v>
      </c>
      <c r="B562">
        <f>IFERROR(Data1!G196, "")</f>
        <v>1</v>
      </c>
      <c r="C562" t="str">
        <f>IFERROR(
IF(INDEX(Data2!B:B, MATCH(B562, Data2!D:D, 0))&lt;DATE(2023,9,19), "前",
 IF(INDEX(Data2!B:B, MATCH(B562, Data2!D:D, 0))=DATE(2023,9,19), "同日", "後")),"")</f>
        <v>前</v>
      </c>
      <c r="D562">
        <f>IFERROR(
INDEX(Data2!C:C, MATCH(B562, Data2!D:D, 0)),"")</f>
        <v>0</v>
      </c>
      <c r="E562">
        <f>Data1!A196</f>
        <v>2</v>
      </c>
      <c r="F562" t="b">
        <f>Data1!B196</f>
        <v>1</v>
      </c>
      <c r="G562">
        <f>IF(Data1!C196&lt;DATE(2023,9,19), 1, IF(Data1!C196=DATE(2023,9,19), 0, -1))</f>
        <v>-1</v>
      </c>
      <c r="H562">
        <f>IF(Data1!D196&lt;DATE(2023,9,19), -1, IF(Data1!D196=DATE(2023,9,19), 0, 1))</f>
        <v>0</v>
      </c>
      <c r="I562" t="b">
        <f>Data1!F196</f>
        <v>1</v>
      </c>
      <c r="K562" t="str">
        <f>IF(G562 &gt;= 0,
IF(AND(H562 &gt;= 0,E562&lt;&gt;2),
IF(OR(
AND(F562=TRUE,I562=TRUE,E562=0),
AND(F562=TRUE,I562=TRUE,E562=1,C562&lt;&gt;0),
AND(F562=FALSE,E562=1,AND(C562&lt;&gt;0,C562&lt;&gt;1)),
AND(F562=FALSE,E562=0)
),"表示対象","期間後"),
IF(E562=2,
IF(OR(AND(F562=TRUE,OR(C562="",D562&lt;&gt;0)),AND(F562=FALSE,OR(C562=-1,C562=""))),"表示対象(重タスク)","終了済"),"期間後")),"開始前")</f>
        <v>開始前</v>
      </c>
    </row>
    <row r="563" spans="1:11" x14ac:dyDescent="0.4">
      <c r="A563">
        <f>Data1!E197</f>
        <v>1</v>
      </c>
      <c r="B563">
        <f>IFERROR(Data1!G197, "")</f>
        <v>1</v>
      </c>
      <c r="C563" t="str">
        <f>IFERROR(
IF(INDEX(Data2!B:B, MATCH(B563, Data2!D:D, 0))&lt;DATE(2023,9,19), "前",
 IF(INDEX(Data2!B:B, MATCH(B563, Data2!D:D, 0))=DATE(2023,9,19), "同日", "後")),"")</f>
        <v>前</v>
      </c>
      <c r="D563">
        <f>IFERROR(
INDEX(Data2!C:C, MATCH(B563, Data2!D:D, 0)),"")</f>
        <v>0</v>
      </c>
      <c r="E563">
        <f>Data1!A197</f>
        <v>2</v>
      </c>
      <c r="F563" t="b">
        <f>Data1!B197</f>
        <v>1</v>
      </c>
      <c r="G563">
        <f>IF(Data1!C197&lt;DATE(2023,9,19), 1, IF(Data1!C197=DATE(2023,9,19), 0, -1))</f>
        <v>-1</v>
      </c>
      <c r="H563">
        <f>IF(Data1!D197&lt;DATE(2023,9,19), -1, IF(Data1!D197=DATE(2023,9,19), 0, 1))</f>
        <v>0</v>
      </c>
      <c r="I563" t="b">
        <f>Data1!F197</f>
        <v>0</v>
      </c>
      <c r="K563" t="str">
        <f>IF(G563 &gt;= 0,
IF(AND(H563 &gt;= 0,E563&lt;&gt;2),
IF(OR(
AND(F563=TRUE,I563=TRUE,E563=0),
AND(F563=TRUE,I563=TRUE,E563=1,C563&lt;&gt;0),
AND(F563=FALSE,E563=1,AND(C563&lt;&gt;0,C563&lt;&gt;1)),
AND(F563=FALSE,E563=0)
),"表示対象","期間後"),
IF(E563=2,
IF(OR(AND(F563=TRUE,OR(C563="",D563&lt;&gt;0)),AND(F563=FALSE,OR(C563=-1,C563=""))),"表示対象(重タスク)","終了済"),"期間後")),"開始前")</f>
        <v>開始前</v>
      </c>
    </row>
    <row r="564" spans="1:11" x14ac:dyDescent="0.4">
      <c r="A564">
        <f>Data1!E214</f>
        <v>1</v>
      </c>
      <c r="B564">
        <f>IFERROR(Data1!G214, "")</f>
        <v>1</v>
      </c>
      <c r="C564" t="str">
        <f>IFERROR(
IF(INDEX(Data2!B:B, MATCH(B564, Data2!D:D, 0))&lt;DATE(2023,9,19), "前",
 IF(INDEX(Data2!B:B, MATCH(B564, Data2!D:D, 0))=DATE(2023,9,19), "同日", "後")),"")</f>
        <v>前</v>
      </c>
      <c r="D564">
        <f>IFERROR(
INDEX(Data2!C:C, MATCH(B564, Data2!D:D, 0)),"")</f>
        <v>0</v>
      </c>
      <c r="E564">
        <f>Data1!A214</f>
        <v>2</v>
      </c>
      <c r="F564" t="b">
        <f>Data1!B214</f>
        <v>0</v>
      </c>
      <c r="G564">
        <f>IF(Data1!C214&lt;DATE(2023,9,19), 1, IF(Data1!C214=DATE(2023,9,19), 0, -1))</f>
        <v>-1</v>
      </c>
      <c r="H564">
        <f>IF(Data1!D214&lt;DATE(2023,9,19), -1, IF(Data1!D214=DATE(2023,9,19), 0, 1))</f>
        <v>0</v>
      </c>
      <c r="I564" t="b">
        <f>Data1!F214</f>
        <v>1</v>
      </c>
      <c r="K564" t="str">
        <f>IF(G564 &gt;= 0,
IF(AND(H564 &gt;= 0,E564&lt;&gt;2),
IF(OR(
AND(F564=TRUE,I564=TRUE,E564=0),
AND(F564=TRUE,I564=TRUE,E564=1,C564&lt;&gt;0),
AND(F564=FALSE,E564=1,AND(C564&lt;&gt;0,C564&lt;&gt;1)),
AND(F564=FALSE,E564=0)
),"表示対象","期間後"),
IF(E564=2,
IF(OR(AND(F564=TRUE,OR(C564="",D564&lt;&gt;0)),AND(F564=FALSE,OR(C564=-1,C564=""))),"表示対象(重タスク)","終了済"),"期間後")),"開始前")</f>
        <v>開始前</v>
      </c>
    </row>
    <row r="565" spans="1:11" x14ac:dyDescent="0.4">
      <c r="A565">
        <f>Data1!E215</f>
        <v>1</v>
      </c>
      <c r="B565">
        <f>IFERROR(Data1!G215, "")</f>
        <v>1</v>
      </c>
      <c r="C565" t="str">
        <f>IFERROR(
IF(INDEX(Data2!B:B, MATCH(B565, Data2!D:D, 0))&lt;DATE(2023,9,19), "前",
 IF(INDEX(Data2!B:B, MATCH(B565, Data2!D:D, 0))=DATE(2023,9,19), "同日", "後")),"")</f>
        <v>前</v>
      </c>
      <c r="D565">
        <f>IFERROR(
INDEX(Data2!C:C, MATCH(B565, Data2!D:D, 0)),"")</f>
        <v>0</v>
      </c>
      <c r="E565">
        <f>Data1!A215</f>
        <v>2</v>
      </c>
      <c r="F565" t="b">
        <f>Data1!B215</f>
        <v>0</v>
      </c>
      <c r="G565">
        <f>IF(Data1!C215&lt;DATE(2023,9,19), 1, IF(Data1!C215=DATE(2023,9,19), 0, -1))</f>
        <v>-1</v>
      </c>
      <c r="H565">
        <f>IF(Data1!D215&lt;DATE(2023,9,19), -1, IF(Data1!D215=DATE(2023,9,19), 0, 1))</f>
        <v>0</v>
      </c>
      <c r="I565" t="b">
        <f>Data1!F215</f>
        <v>0</v>
      </c>
      <c r="K565" t="str">
        <f>IF(G565 &gt;= 0,
IF(AND(H565 &gt;= 0,E565&lt;&gt;2),
IF(OR(
AND(F565=TRUE,I565=TRUE,E565=0),
AND(F565=TRUE,I565=TRUE,E565=1,C565&lt;&gt;0),
AND(F565=FALSE,E565=1,AND(C565&lt;&gt;0,C565&lt;&gt;1)),
AND(F565=FALSE,E565=0)
),"表示対象","期間後"),
IF(E565=2,
IF(OR(AND(F565=TRUE,OR(C565="",D565&lt;&gt;0)),AND(F565=FALSE,OR(C565=-1,C565=""))),"表示対象(重タスク)","終了済"),"期間後")),"開始前")</f>
        <v>開始前</v>
      </c>
    </row>
    <row r="566" spans="1:11" x14ac:dyDescent="0.4">
      <c r="A566">
        <f>Data1!E126</f>
        <v>1</v>
      </c>
      <c r="B566">
        <f>IFERROR(Data1!G126, "")</f>
        <v>1</v>
      </c>
      <c r="C566" t="str">
        <f>IFERROR(
IF(INDEX(Data2!B:B, MATCH(B566, Data2!D:D, 0))&lt;DATE(2023,9,19), "前",
 IF(INDEX(Data2!B:B, MATCH(B566, Data2!D:D, 0))=DATE(2023,9,19), "同日", "後")),"")</f>
        <v>前</v>
      </c>
      <c r="D566">
        <f>IFERROR(
INDEX(Data2!C:C, MATCH(B566, Data2!D:D, 0)),"")</f>
        <v>0</v>
      </c>
      <c r="E566">
        <f>Data1!A126</f>
        <v>0</v>
      </c>
      <c r="F566" t="b">
        <f>Data1!B126</f>
        <v>1</v>
      </c>
      <c r="G566">
        <f>IF(Data1!C126&lt;DATE(2023,9,19), 1, IF(Data1!C126=DATE(2023,9,19), 0, -1))</f>
        <v>-1</v>
      </c>
      <c r="H566">
        <f>IF(Data1!D126&lt;DATE(2023,9,19), -1, IF(Data1!D126=DATE(2023,9,19), 0, 1))</f>
        <v>1</v>
      </c>
      <c r="I566" t="b">
        <f>Data1!F126</f>
        <v>1</v>
      </c>
      <c r="K566" t="str">
        <f>IF(G566 &gt;= 0,
IF(AND(H566 &gt;= 0,E566&lt;&gt;2),
IF(OR(
AND(F566=TRUE,I566=TRUE,E566=0),
AND(F566=TRUE,I566=TRUE,E566=1,C566&lt;&gt;0),
AND(F566=FALSE,E566=1,AND(C566&lt;&gt;0,C566&lt;&gt;1)),
AND(F566=FALSE,E566=0)
),"表示対象","期間後"),
IF(E566=2,
IF(OR(AND(F566=TRUE,OR(C566="",D566&lt;&gt;0)),AND(F566=FALSE,OR(C566=-1,C566=""))),"表示対象(重タスク)","終了済"),"期間後")),"開始前")</f>
        <v>開始前</v>
      </c>
    </row>
    <row r="567" spans="1:11" x14ac:dyDescent="0.4">
      <c r="A567">
        <f>Data1!E127</f>
        <v>1</v>
      </c>
      <c r="B567">
        <f>IFERROR(Data1!G127, "")</f>
        <v>1</v>
      </c>
      <c r="C567" t="str">
        <f>IFERROR(
IF(INDEX(Data2!B:B, MATCH(B567, Data2!D:D, 0))&lt;DATE(2023,9,19), "前",
 IF(INDEX(Data2!B:B, MATCH(B567, Data2!D:D, 0))=DATE(2023,9,19), "同日", "後")),"")</f>
        <v>前</v>
      </c>
      <c r="D567">
        <f>IFERROR(
INDEX(Data2!C:C, MATCH(B567, Data2!D:D, 0)),"")</f>
        <v>0</v>
      </c>
      <c r="E567">
        <f>Data1!A127</f>
        <v>0</v>
      </c>
      <c r="F567" t="b">
        <f>Data1!B127</f>
        <v>1</v>
      </c>
      <c r="G567">
        <f>IF(Data1!C127&lt;DATE(2023,9,19), 1, IF(Data1!C127=DATE(2023,9,19), 0, -1))</f>
        <v>-1</v>
      </c>
      <c r="H567">
        <f>IF(Data1!D127&lt;DATE(2023,9,19), -1, IF(Data1!D127=DATE(2023,9,19), 0, 1))</f>
        <v>1</v>
      </c>
      <c r="I567" t="b">
        <f>Data1!F127</f>
        <v>0</v>
      </c>
      <c r="K567" t="str">
        <f>IF(G567 &gt;= 0,
IF(AND(H567 &gt;= 0,E567&lt;&gt;2),
IF(OR(
AND(F567=TRUE,I567=TRUE,E567=0),
AND(F567=TRUE,I567=TRUE,E567=1,C567&lt;&gt;0),
AND(F567=FALSE,E567=1,AND(C567&lt;&gt;0,C567&lt;&gt;1)),
AND(F567=FALSE,E567=0)
),"表示対象","期間後"),
IF(E567=2,
IF(OR(AND(F567=TRUE,OR(C567="",D567&lt;&gt;0)),AND(F567=FALSE,OR(C567=-1,C567=""))),"表示対象(重タスク)","終了済"),"期間後")),"開始前")</f>
        <v>開始前</v>
      </c>
    </row>
    <row r="568" spans="1:11" x14ac:dyDescent="0.4">
      <c r="A568">
        <f>Data1!E144</f>
        <v>1</v>
      </c>
      <c r="B568">
        <f>IFERROR(Data1!G144, "")</f>
        <v>1</v>
      </c>
      <c r="C568" t="str">
        <f>IFERROR(
IF(INDEX(Data2!B:B, MATCH(B568, Data2!D:D, 0))&lt;DATE(2023,9,19), "前",
 IF(INDEX(Data2!B:B, MATCH(B568, Data2!D:D, 0))=DATE(2023,9,19), "同日", "後")),"")</f>
        <v>前</v>
      </c>
      <c r="D568">
        <f>IFERROR(
INDEX(Data2!C:C, MATCH(B568, Data2!D:D, 0)),"")</f>
        <v>0</v>
      </c>
      <c r="E568">
        <f>Data1!A144</f>
        <v>0</v>
      </c>
      <c r="F568" t="b">
        <f>Data1!B144</f>
        <v>0</v>
      </c>
      <c r="G568">
        <f>IF(Data1!C144&lt;DATE(2023,9,19), 1, IF(Data1!C144=DATE(2023,9,19), 0, -1))</f>
        <v>-1</v>
      </c>
      <c r="H568">
        <f>IF(Data1!D144&lt;DATE(2023,9,19), -1, IF(Data1!D144=DATE(2023,9,19), 0, 1))</f>
        <v>1</v>
      </c>
      <c r="I568" t="b">
        <f>Data1!F144</f>
        <v>1</v>
      </c>
      <c r="K568" t="str">
        <f>IF(G568 &gt;= 0,
IF(AND(H568 &gt;= 0,E568&lt;&gt;2),
IF(OR(
AND(F568=TRUE,I568=TRUE,E568=0),
AND(F568=TRUE,I568=TRUE,E568=1,C568&lt;&gt;0),
AND(F568=FALSE,E568=1,AND(C568&lt;&gt;0,C568&lt;&gt;1)),
AND(F568=FALSE,E568=0)
),"表示対象","期間後"),
IF(E568=2,
IF(OR(AND(F568=TRUE,OR(C568="",D568&lt;&gt;0)),AND(F568=FALSE,OR(C568=-1,C568=""))),"表示対象(重タスク)","終了済"),"期間後")),"開始前")</f>
        <v>開始前</v>
      </c>
    </row>
    <row r="569" spans="1:11" x14ac:dyDescent="0.4">
      <c r="A569">
        <f>Data1!E145</f>
        <v>1</v>
      </c>
      <c r="B569">
        <f>IFERROR(Data1!G145, "")</f>
        <v>1</v>
      </c>
      <c r="C569" t="str">
        <f>IFERROR(
IF(INDEX(Data2!B:B, MATCH(B569, Data2!D:D, 0))&lt;DATE(2023,9,19), "前",
 IF(INDEX(Data2!B:B, MATCH(B569, Data2!D:D, 0))=DATE(2023,9,19), "同日", "後")),"")</f>
        <v>前</v>
      </c>
      <c r="D569">
        <f>IFERROR(
INDEX(Data2!C:C, MATCH(B569, Data2!D:D, 0)),"")</f>
        <v>0</v>
      </c>
      <c r="E569">
        <f>Data1!A145</f>
        <v>0</v>
      </c>
      <c r="F569" t="b">
        <f>Data1!B145</f>
        <v>0</v>
      </c>
      <c r="G569">
        <f>IF(Data1!C145&lt;DATE(2023,9,19), 1, IF(Data1!C145=DATE(2023,9,19), 0, -1))</f>
        <v>-1</v>
      </c>
      <c r="H569">
        <f>IF(Data1!D145&lt;DATE(2023,9,19), -1, IF(Data1!D145=DATE(2023,9,19), 0, 1))</f>
        <v>1</v>
      </c>
      <c r="I569" t="b">
        <f>Data1!F145</f>
        <v>0</v>
      </c>
      <c r="K569" t="str">
        <f>IF(G569 &gt;= 0,
IF(AND(H569 &gt;= 0,E569&lt;&gt;2),
IF(OR(
AND(F569=TRUE,I569=TRUE,E569=0),
AND(F569=TRUE,I569=TRUE,E569=1,C569&lt;&gt;0),
AND(F569=FALSE,E569=1,AND(C569&lt;&gt;0,C569&lt;&gt;1)),
AND(F569=FALSE,E569=0)
),"表示対象","期間後"),
IF(E569=2,
IF(OR(AND(F569=TRUE,OR(C569="",D569&lt;&gt;0)),AND(F569=FALSE,OR(C569=-1,C569=""))),"表示対象(重タスク)","終了済"),"期間後")),"開始前")</f>
        <v>開始前</v>
      </c>
    </row>
    <row r="570" spans="1:11" x14ac:dyDescent="0.4">
      <c r="A570">
        <f>Data1!E162</f>
        <v>1</v>
      </c>
      <c r="B570">
        <f>IFERROR(Data1!G162, "")</f>
        <v>1</v>
      </c>
      <c r="C570" t="str">
        <f>IFERROR(
IF(INDEX(Data2!B:B, MATCH(B570, Data2!D:D, 0))&lt;DATE(2023,9,19), "前",
 IF(INDEX(Data2!B:B, MATCH(B570, Data2!D:D, 0))=DATE(2023,9,19), "同日", "後")),"")</f>
        <v>前</v>
      </c>
      <c r="D570">
        <f>IFERROR(
INDEX(Data2!C:C, MATCH(B570, Data2!D:D, 0)),"")</f>
        <v>0</v>
      </c>
      <c r="E570">
        <f>Data1!A162</f>
        <v>1</v>
      </c>
      <c r="F570" t="b">
        <f>Data1!B162</f>
        <v>1</v>
      </c>
      <c r="G570">
        <f>IF(Data1!C162&lt;DATE(2023,9,19), 1, IF(Data1!C162=DATE(2023,9,19), 0, -1))</f>
        <v>-1</v>
      </c>
      <c r="H570">
        <f>IF(Data1!D162&lt;DATE(2023,9,19), -1, IF(Data1!D162=DATE(2023,9,19), 0, 1))</f>
        <v>1</v>
      </c>
      <c r="I570" t="b">
        <f>Data1!F162</f>
        <v>1</v>
      </c>
      <c r="K570" t="str">
        <f>IF(G570 &gt;= 0,
IF(AND(H570 &gt;= 0,E570&lt;&gt;2),
IF(OR(
AND(F570=TRUE,I570=TRUE,E570=0),
AND(F570=TRUE,I570=TRUE,E570=1,C570&lt;&gt;0),
AND(F570=FALSE,E570=1,AND(C570&lt;&gt;0,C570&lt;&gt;1)),
AND(F570=FALSE,E570=0)
),"表示対象","期間後"),
IF(E570=2,
IF(OR(AND(F570=TRUE,OR(C570="",D570&lt;&gt;0)),AND(F570=FALSE,OR(C570=-1,C570=""))),"表示対象(重タスク)","終了済"),"期間後")),"開始前")</f>
        <v>開始前</v>
      </c>
    </row>
    <row r="571" spans="1:11" x14ac:dyDescent="0.4">
      <c r="A571">
        <f>Data1!E163</f>
        <v>1</v>
      </c>
      <c r="B571">
        <f>IFERROR(Data1!G163, "")</f>
        <v>1</v>
      </c>
      <c r="C571" t="str">
        <f>IFERROR(
IF(INDEX(Data2!B:B, MATCH(B571, Data2!D:D, 0))&lt;DATE(2023,9,19), "前",
 IF(INDEX(Data2!B:B, MATCH(B571, Data2!D:D, 0))=DATE(2023,9,19), "同日", "後")),"")</f>
        <v>前</v>
      </c>
      <c r="D571">
        <f>IFERROR(
INDEX(Data2!C:C, MATCH(B571, Data2!D:D, 0)),"")</f>
        <v>0</v>
      </c>
      <c r="E571">
        <f>Data1!A163</f>
        <v>1</v>
      </c>
      <c r="F571" t="b">
        <f>Data1!B163</f>
        <v>1</v>
      </c>
      <c r="G571">
        <f>IF(Data1!C163&lt;DATE(2023,9,19), 1, IF(Data1!C163=DATE(2023,9,19), 0, -1))</f>
        <v>-1</v>
      </c>
      <c r="H571">
        <f>IF(Data1!D163&lt;DATE(2023,9,19), -1, IF(Data1!D163=DATE(2023,9,19), 0, 1))</f>
        <v>1</v>
      </c>
      <c r="I571" t="b">
        <f>Data1!F163</f>
        <v>0</v>
      </c>
      <c r="K571" t="str">
        <f>IF(G571 &gt;= 0,
IF(AND(H571 &gt;= 0,E571&lt;&gt;2),
IF(OR(
AND(F571=TRUE,I571=TRUE,E571=0),
AND(F571=TRUE,I571=TRUE,E571=1,C571&lt;&gt;0),
AND(F571=FALSE,E571=1,AND(C571&lt;&gt;0,C571&lt;&gt;1)),
AND(F571=FALSE,E571=0)
),"表示対象","期間後"),
IF(E571=2,
IF(OR(AND(F571=TRUE,OR(C571="",D571&lt;&gt;0)),AND(F571=FALSE,OR(C571=-1,C571=""))),"表示対象(重タスク)","終了済"),"期間後")),"開始前")</f>
        <v>開始前</v>
      </c>
    </row>
    <row r="572" spans="1:11" x14ac:dyDescent="0.4">
      <c r="A572">
        <f>Data1!E180</f>
        <v>1</v>
      </c>
      <c r="B572">
        <f>IFERROR(Data1!G180, "")</f>
        <v>1</v>
      </c>
      <c r="C572" t="str">
        <f>IFERROR(
IF(INDEX(Data2!B:B, MATCH(B572, Data2!D:D, 0))&lt;DATE(2023,9,19), "前",
 IF(INDEX(Data2!B:B, MATCH(B572, Data2!D:D, 0))=DATE(2023,9,19), "同日", "後")),"")</f>
        <v>前</v>
      </c>
      <c r="D572">
        <f>IFERROR(
INDEX(Data2!C:C, MATCH(B572, Data2!D:D, 0)),"")</f>
        <v>0</v>
      </c>
      <c r="E572">
        <f>Data1!A180</f>
        <v>1</v>
      </c>
      <c r="F572" t="b">
        <f>Data1!B180</f>
        <v>0</v>
      </c>
      <c r="G572">
        <f>IF(Data1!C180&lt;DATE(2023,9,19), 1, IF(Data1!C180=DATE(2023,9,19), 0, -1))</f>
        <v>-1</v>
      </c>
      <c r="H572">
        <f>IF(Data1!D180&lt;DATE(2023,9,19), -1, IF(Data1!D180=DATE(2023,9,19), 0, 1))</f>
        <v>1</v>
      </c>
      <c r="I572" t="b">
        <f>Data1!F180</f>
        <v>1</v>
      </c>
      <c r="K572" t="str">
        <f>IF(G572 &gt;= 0,
IF(AND(H572 &gt;= 0,E572&lt;&gt;2),
IF(OR(
AND(F572=TRUE,I572=TRUE,E572=0),
AND(F572=TRUE,I572=TRUE,E572=1,C572&lt;&gt;0),
AND(F572=FALSE,E572=1,AND(C572&lt;&gt;0,C572&lt;&gt;1)),
AND(F572=FALSE,E572=0)
),"表示対象","期間後"),
IF(E572=2,
IF(OR(AND(F572=TRUE,OR(C572="",D572&lt;&gt;0)),AND(F572=FALSE,OR(C572=-1,C572=""))),"表示対象(重タスク)","終了済"),"期間後")),"開始前")</f>
        <v>開始前</v>
      </c>
    </row>
    <row r="573" spans="1:11" x14ac:dyDescent="0.4">
      <c r="A573">
        <f>Data1!E181</f>
        <v>1</v>
      </c>
      <c r="B573">
        <f>IFERROR(Data1!G181, "")</f>
        <v>1</v>
      </c>
      <c r="C573" t="str">
        <f>IFERROR(
IF(INDEX(Data2!B:B, MATCH(B573, Data2!D:D, 0))&lt;DATE(2023,9,19), "前",
 IF(INDEX(Data2!B:B, MATCH(B573, Data2!D:D, 0))=DATE(2023,9,19), "同日", "後")),"")</f>
        <v>前</v>
      </c>
      <c r="D573">
        <f>IFERROR(
INDEX(Data2!C:C, MATCH(B573, Data2!D:D, 0)),"")</f>
        <v>0</v>
      </c>
      <c r="E573">
        <f>Data1!A181</f>
        <v>1</v>
      </c>
      <c r="F573" t="b">
        <f>Data1!B181</f>
        <v>0</v>
      </c>
      <c r="G573">
        <f>IF(Data1!C181&lt;DATE(2023,9,19), 1, IF(Data1!C181=DATE(2023,9,19), 0, -1))</f>
        <v>-1</v>
      </c>
      <c r="H573">
        <f>IF(Data1!D181&lt;DATE(2023,9,19), -1, IF(Data1!D181=DATE(2023,9,19), 0, 1))</f>
        <v>1</v>
      </c>
      <c r="I573" t="b">
        <f>Data1!F181</f>
        <v>0</v>
      </c>
      <c r="K573" t="str">
        <f>IF(G573 &gt;= 0,
IF(AND(H573 &gt;= 0,E573&lt;&gt;2),
IF(OR(
AND(F573=TRUE,I573=TRUE,E573=0),
AND(F573=TRUE,I573=TRUE,E573=1,C573&lt;&gt;0),
AND(F573=FALSE,E573=1,AND(C573&lt;&gt;0,C573&lt;&gt;1)),
AND(F573=FALSE,E573=0)
),"表示対象","期間後"),
IF(E573=2,
IF(OR(AND(F573=TRUE,OR(C573="",D573&lt;&gt;0)),AND(F573=FALSE,OR(C573=-1,C573=""))),"表示対象(重タスク)","終了済"),"期間後")),"開始前")</f>
        <v>開始前</v>
      </c>
    </row>
    <row r="574" spans="1:11" x14ac:dyDescent="0.4">
      <c r="A574">
        <f>Data1!E198</f>
        <v>1</v>
      </c>
      <c r="B574">
        <f>IFERROR(Data1!G198, "")</f>
        <v>1</v>
      </c>
      <c r="C574" t="str">
        <f>IFERROR(
IF(INDEX(Data2!B:B, MATCH(B574, Data2!D:D, 0))&lt;DATE(2023,9,19), "前",
 IF(INDEX(Data2!B:B, MATCH(B574, Data2!D:D, 0))=DATE(2023,9,19), "同日", "後")),"")</f>
        <v>前</v>
      </c>
      <c r="D574">
        <f>IFERROR(
INDEX(Data2!C:C, MATCH(B574, Data2!D:D, 0)),"")</f>
        <v>0</v>
      </c>
      <c r="E574">
        <f>Data1!A198</f>
        <v>2</v>
      </c>
      <c r="F574" t="b">
        <f>Data1!B198</f>
        <v>1</v>
      </c>
      <c r="G574">
        <f>IF(Data1!C198&lt;DATE(2023,9,19), 1, IF(Data1!C198=DATE(2023,9,19), 0, -1))</f>
        <v>-1</v>
      </c>
      <c r="H574">
        <f>IF(Data1!D198&lt;DATE(2023,9,19), -1, IF(Data1!D198=DATE(2023,9,19), 0, 1))</f>
        <v>1</v>
      </c>
      <c r="I574" t="b">
        <f>Data1!F198</f>
        <v>1</v>
      </c>
      <c r="K574" t="str">
        <f>IF(G574 &gt;= 0,
IF(AND(H574 &gt;= 0,E574&lt;&gt;2),
IF(OR(
AND(F574=TRUE,I574=TRUE,E574=0),
AND(F574=TRUE,I574=TRUE,E574=1,C574&lt;&gt;0),
AND(F574=FALSE,E574=1,AND(C574&lt;&gt;0,C574&lt;&gt;1)),
AND(F574=FALSE,E574=0)
),"表示対象","期間後"),
IF(E574=2,
IF(OR(AND(F574=TRUE,OR(C574="",D574&lt;&gt;0)),AND(F574=FALSE,OR(C574=-1,C574=""))),"表示対象(重タスク)","終了済"),"期間後")),"開始前")</f>
        <v>開始前</v>
      </c>
    </row>
    <row r="575" spans="1:11" x14ac:dyDescent="0.4">
      <c r="A575">
        <f>Data1!E199</f>
        <v>1</v>
      </c>
      <c r="B575">
        <f>IFERROR(Data1!G199, "")</f>
        <v>1</v>
      </c>
      <c r="C575" t="str">
        <f>IFERROR(
IF(INDEX(Data2!B:B, MATCH(B575, Data2!D:D, 0))&lt;DATE(2023,9,19), "前",
 IF(INDEX(Data2!B:B, MATCH(B575, Data2!D:D, 0))=DATE(2023,9,19), "同日", "後")),"")</f>
        <v>前</v>
      </c>
      <c r="D575">
        <f>IFERROR(
INDEX(Data2!C:C, MATCH(B575, Data2!D:D, 0)),"")</f>
        <v>0</v>
      </c>
      <c r="E575">
        <f>Data1!A199</f>
        <v>2</v>
      </c>
      <c r="F575" t="b">
        <f>Data1!B199</f>
        <v>1</v>
      </c>
      <c r="G575">
        <f>IF(Data1!C199&lt;DATE(2023,9,19), 1, IF(Data1!C199=DATE(2023,9,19), 0, -1))</f>
        <v>-1</v>
      </c>
      <c r="H575">
        <f>IF(Data1!D199&lt;DATE(2023,9,19), -1, IF(Data1!D199=DATE(2023,9,19), 0, 1))</f>
        <v>1</v>
      </c>
      <c r="I575" t="b">
        <f>Data1!F199</f>
        <v>0</v>
      </c>
      <c r="K575" t="str">
        <f>IF(G575 &gt;= 0,
IF(AND(H575 &gt;= 0,E575&lt;&gt;2),
IF(OR(
AND(F575=TRUE,I575=TRUE,E575=0),
AND(F575=TRUE,I575=TRUE,E575=1,C575&lt;&gt;0),
AND(F575=FALSE,E575=1,AND(C575&lt;&gt;0,C575&lt;&gt;1)),
AND(F575=FALSE,E575=0)
),"表示対象","期間後"),
IF(E575=2,
IF(OR(AND(F575=TRUE,OR(C575="",D575&lt;&gt;0)),AND(F575=FALSE,OR(C575=-1,C575=""))),"表示対象(重タスク)","終了済"),"期間後")),"開始前")</f>
        <v>開始前</v>
      </c>
    </row>
    <row r="576" spans="1:11" x14ac:dyDescent="0.4">
      <c r="A576">
        <f>Data1!E216</f>
        <v>1</v>
      </c>
      <c r="B576">
        <f>IFERROR(Data1!G216, "")</f>
        <v>1</v>
      </c>
      <c r="C576" t="str">
        <f>IFERROR(
IF(INDEX(Data2!B:B, MATCH(B576, Data2!D:D, 0))&lt;DATE(2023,9,19), "前",
 IF(INDEX(Data2!B:B, MATCH(B576, Data2!D:D, 0))=DATE(2023,9,19), "同日", "後")),"")</f>
        <v>前</v>
      </c>
      <c r="D576">
        <f>IFERROR(
INDEX(Data2!C:C, MATCH(B576, Data2!D:D, 0)),"")</f>
        <v>0</v>
      </c>
      <c r="E576">
        <f>Data1!A216</f>
        <v>2</v>
      </c>
      <c r="F576" t="b">
        <f>Data1!B216</f>
        <v>0</v>
      </c>
      <c r="G576">
        <f>IF(Data1!C216&lt;DATE(2023,9,19), 1, IF(Data1!C216=DATE(2023,9,19), 0, -1))</f>
        <v>-1</v>
      </c>
      <c r="H576">
        <f>IF(Data1!D216&lt;DATE(2023,9,19), -1, IF(Data1!D216=DATE(2023,9,19), 0, 1))</f>
        <v>1</v>
      </c>
      <c r="I576" t="b">
        <f>Data1!F216</f>
        <v>1</v>
      </c>
      <c r="K576" t="str">
        <f>IF(G576 &gt;= 0,
IF(AND(H576 &gt;= 0,E576&lt;&gt;2),
IF(OR(
AND(F576=TRUE,I576=TRUE,E576=0),
AND(F576=TRUE,I576=TRUE,E576=1,C576&lt;&gt;0),
AND(F576=FALSE,E576=1,AND(C576&lt;&gt;0,C576&lt;&gt;1)),
AND(F576=FALSE,E576=0)
),"表示対象","期間後"),
IF(E576=2,
IF(OR(AND(F576=TRUE,OR(C576="",D576&lt;&gt;0)),AND(F576=FALSE,OR(C576=-1,C576=""))),"表示対象(重タスク)","終了済"),"期間後")),"開始前")</f>
        <v>開始前</v>
      </c>
    </row>
    <row r="577" spans="1:11" x14ac:dyDescent="0.4">
      <c r="A577">
        <f>Data1!E217</f>
        <v>1</v>
      </c>
      <c r="B577">
        <f>IFERROR(Data1!G217, "")</f>
        <v>1</v>
      </c>
      <c r="C577" t="str">
        <f>IFERROR(
IF(INDEX(Data2!B:B, MATCH(B577, Data2!D:D, 0))&lt;DATE(2023,9,19), "前",
 IF(INDEX(Data2!B:B, MATCH(B577, Data2!D:D, 0))=DATE(2023,9,19), "同日", "後")),"")</f>
        <v>前</v>
      </c>
      <c r="D577">
        <f>IFERROR(
INDEX(Data2!C:C, MATCH(B577, Data2!D:D, 0)),"")</f>
        <v>0</v>
      </c>
      <c r="E577">
        <f>Data1!A217</f>
        <v>2</v>
      </c>
      <c r="F577" t="b">
        <f>Data1!B217</f>
        <v>0</v>
      </c>
      <c r="G577">
        <f>IF(Data1!C217&lt;DATE(2023,9,19), 1, IF(Data1!C217=DATE(2023,9,19), 0, -1))</f>
        <v>-1</v>
      </c>
      <c r="H577">
        <f>IF(Data1!D217&lt;DATE(2023,9,19), -1, IF(Data1!D217=DATE(2023,9,19), 0, 1))</f>
        <v>1</v>
      </c>
      <c r="I577" t="b">
        <f>Data1!F217</f>
        <v>0</v>
      </c>
      <c r="K577" t="str">
        <f>IF(G577 &gt;= 0,
IF(AND(H577 &gt;= 0,E577&lt;&gt;2),
IF(OR(
AND(F577=TRUE,I577=TRUE,E577=0),
AND(F577=TRUE,I577=TRUE,E577=1,C577&lt;&gt;0),
AND(F577=FALSE,E577=1,AND(C577&lt;&gt;0,C577&lt;&gt;1)),
AND(F577=FALSE,E577=0)
),"表示対象","期間後"),
IF(E577=2,
IF(OR(AND(F577=TRUE,OR(C577="",D577&lt;&gt;0)),AND(F577=FALSE,OR(C577=-1,C577=""))),"表示対象(重タスク)","終了済"),"期間後")),"開始前")</f>
        <v>開始前</v>
      </c>
    </row>
    <row r="578" spans="1:11" x14ac:dyDescent="0.4">
      <c r="A578">
        <f>Data1!E116</f>
        <v>1</v>
      </c>
      <c r="B578">
        <f>IFERROR(Data1!G116, "")</f>
        <v>1</v>
      </c>
      <c r="C578" t="str">
        <f>IFERROR(
IF(INDEX(Data2!B:B, MATCH(B578, Data2!D:D, 0))&lt;DATE(2023,9,19), "前",
 IF(INDEX(Data2!B:B, MATCH(B578, Data2!D:D, 0))=DATE(2023,9,19), "同日", "後")),"")</f>
        <v>前</v>
      </c>
      <c r="D578">
        <f>IFERROR(
INDEX(Data2!C:C, MATCH(B578, Data2!D:D, 0)),"")</f>
        <v>0</v>
      </c>
      <c r="E578">
        <f>Data1!A116</f>
        <v>0</v>
      </c>
      <c r="F578" t="b">
        <f>Data1!B116</f>
        <v>1</v>
      </c>
      <c r="G578">
        <f>IF(Data1!C116&lt;DATE(2023,9,19), 1, IF(Data1!C116=DATE(2023,9,19), 0, -1))</f>
        <v>0</v>
      </c>
      <c r="H578">
        <f>IF(Data1!D116&lt;DATE(2023,9,19), -1, IF(Data1!D116=DATE(2023,9,19), 0, 1))</f>
        <v>-1</v>
      </c>
      <c r="I578" t="b">
        <f>Data1!F116</f>
        <v>1</v>
      </c>
      <c r="K578" t="str">
        <f>IF(G578 &gt;= 0,
IF(AND(H578 &gt;= 0,E578&lt;&gt;2),
IF(OR(
AND(F578=TRUE,I578=TRUE,E578=0),
AND(F578=TRUE,I578=TRUE,E578=1,C578&lt;&gt;0),
AND(F578=FALSE,E578=1,AND(C578&lt;&gt;0,C578&lt;&gt;1)),
AND(F578=FALSE,E578=0)
),"表示対象","期間後"),
IF(E578=2,
IF(OR(AND(F578=TRUE,OR(C578="",D578&lt;&gt;0)),AND(F578=FALSE,OR(C578=-1,C578=""))),"表示対象(重タスク)","終了済"),"期間後")),"開始前")</f>
        <v>期間後</v>
      </c>
    </row>
    <row r="579" spans="1:11" x14ac:dyDescent="0.4">
      <c r="A579">
        <f>Data1!E117</f>
        <v>1</v>
      </c>
      <c r="B579">
        <f>IFERROR(Data1!G117, "")</f>
        <v>1</v>
      </c>
      <c r="C579" t="str">
        <f>IFERROR(
IF(INDEX(Data2!B:B, MATCH(B579, Data2!D:D, 0))&lt;DATE(2023,9,19), "前",
 IF(INDEX(Data2!B:B, MATCH(B579, Data2!D:D, 0))=DATE(2023,9,19), "同日", "後")),"")</f>
        <v>前</v>
      </c>
      <c r="D579">
        <f>IFERROR(
INDEX(Data2!C:C, MATCH(B579, Data2!D:D, 0)),"")</f>
        <v>0</v>
      </c>
      <c r="E579">
        <f>Data1!A117</f>
        <v>0</v>
      </c>
      <c r="F579" t="b">
        <f>Data1!B117</f>
        <v>1</v>
      </c>
      <c r="G579">
        <f>IF(Data1!C117&lt;DATE(2023,9,19), 1, IF(Data1!C117=DATE(2023,9,19), 0, -1))</f>
        <v>0</v>
      </c>
      <c r="H579">
        <f>IF(Data1!D117&lt;DATE(2023,9,19), -1, IF(Data1!D117=DATE(2023,9,19), 0, 1))</f>
        <v>-1</v>
      </c>
      <c r="I579" t="b">
        <f>Data1!F117</f>
        <v>0</v>
      </c>
      <c r="K579" t="str">
        <f>IF(G579 &gt;= 0,
IF(AND(H579 &gt;= 0,E579&lt;&gt;2),
IF(OR(
AND(F579=TRUE,I579=TRUE,E579=0),
AND(F579=TRUE,I579=TRUE,E579=1,C579&lt;&gt;0),
AND(F579=FALSE,E579=1,AND(C579&lt;&gt;0,C579&lt;&gt;1)),
AND(F579=FALSE,E579=0)
),"表示対象","期間後"),
IF(E579=2,
IF(OR(AND(F579=TRUE,OR(C579="",D579&lt;&gt;0)),AND(F579=FALSE,OR(C579=-1,C579=""))),"表示対象(重タスク)","終了済"),"期間後")),"開始前")</f>
        <v>期間後</v>
      </c>
    </row>
    <row r="580" spans="1:11" x14ac:dyDescent="0.4">
      <c r="A580">
        <f>Data1!E134</f>
        <v>1</v>
      </c>
      <c r="B580">
        <f>IFERROR(Data1!G134, "")</f>
        <v>1</v>
      </c>
      <c r="C580" t="str">
        <f>IFERROR(
IF(INDEX(Data2!B:B, MATCH(B580, Data2!D:D, 0))&lt;DATE(2023,9,19), "前",
 IF(INDEX(Data2!B:B, MATCH(B580, Data2!D:D, 0))=DATE(2023,9,19), "同日", "後")),"")</f>
        <v>前</v>
      </c>
      <c r="D580">
        <f>IFERROR(
INDEX(Data2!C:C, MATCH(B580, Data2!D:D, 0)),"")</f>
        <v>0</v>
      </c>
      <c r="E580">
        <f>Data1!A134</f>
        <v>0</v>
      </c>
      <c r="F580" t="b">
        <f>Data1!B134</f>
        <v>0</v>
      </c>
      <c r="G580">
        <f>IF(Data1!C134&lt;DATE(2023,9,19), 1, IF(Data1!C134=DATE(2023,9,19), 0, -1))</f>
        <v>0</v>
      </c>
      <c r="H580">
        <f>IF(Data1!D134&lt;DATE(2023,9,19), -1, IF(Data1!D134=DATE(2023,9,19), 0, 1))</f>
        <v>-1</v>
      </c>
      <c r="I580" t="b">
        <f>Data1!F134</f>
        <v>1</v>
      </c>
      <c r="K580" t="str">
        <f>IF(G580 &gt;= 0,
IF(AND(H580 &gt;= 0,E580&lt;&gt;2),
IF(OR(
AND(F580=TRUE,I580=TRUE,E580=0),
AND(F580=TRUE,I580=TRUE,E580=1,C580&lt;&gt;0),
AND(F580=FALSE,E580=1,AND(C580&lt;&gt;0,C580&lt;&gt;1)),
AND(F580=FALSE,E580=0)
),"表示対象","期間後"),
IF(E580=2,
IF(OR(AND(F580=TRUE,OR(C580="",D580&lt;&gt;0)),AND(F580=FALSE,OR(C580=-1,C580=""))),"表示対象(重タスク)","終了済"),"期間後")),"開始前")</f>
        <v>期間後</v>
      </c>
    </row>
    <row r="581" spans="1:11" x14ac:dyDescent="0.4">
      <c r="A581">
        <f>Data1!E135</f>
        <v>1</v>
      </c>
      <c r="B581">
        <f>IFERROR(Data1!G135, "")</f>
        <v>1</v>
      </c>
      <c r="C581" t="str">
        <f>IFERROR(
IF(INDEX(Data2!B:B, MATCH(B581, Data2!D:D, 0))&lt;DATE(2023,9,19), "前",
 IF(INDEX(Data2!B:B, MATCH(B581, Data2!D:D, 0))=DATE(2023,9,19), "同日", "後")),"")</f>
        <v>前</v>
      </c>
      <c r="D581">
        <f>IFERROR(
INDEX(Data2!C:C, MATCH(B581, Data2!D:D, 0)),"")</f>
        <v>0</v>
      </c>
      <c r="E581">
        <f>Data1!A135</f>
        <v>0</v>
      </c>
      <c r="F581" t="b">
        <f>Data1!B135</f>
        <v>0</v>
      </c>
      <c r="G581">
        <f>IF(Data1!C135&lt;DATE(2023,9,19), 1, IF(Data1!C135=DATE(2023,9,19), 0, -1))</f>
        <v>0</v>
      </c>
      <c r="H581">
        <f>IF(Data1!D135&lt;DATE(2023,9,19), -1, IF(Data1!D135=DATE(2023,9,19), 0, 1))</f>
        <v>-1</v>
      </c>
      <c r="I581" t="b">
        <f>Data1!F135</f>
        <v>0</v>
      </c>
      <c r="K581" t="str">
        <f>IF(G581 &gt;= 0,
IF(AND(H581 &gt;= 0,E581&lt;&gt;2),
IF(OR(
AND(F581=TRUE,I581=TRUE,E581=0),
AND(F581=TRUE,I581=TRUE,E581=1,C581&lt;&gt;0),
AND(F581=FALSE,E581=1,AND(C581&lt;&gt;0,C581&lt;&gt;1)),
AND(F581=FALSE,E581=0)
),"表示対象","期間後"),
IF(E581=2,
IF(OR(AND(F581=TRUE,OR(C581="",D581&lt;&gt;0)),AND(F581=FALSE,OR(C581=-1,C581=""))),"表示対象(重タスク)","終了済"),"期間後")),"開始前")</f>
        <v>期間後</v>
      </c>
    </row>
    <row r="582" spans="1:11" x14ac:dyDescent="0.4">
      <c r="A582">
        <f>Data1!E152</f>
        <v>1</v>
      </c>
      <c r="B582">
        <f>IFERROR(Data1!G152, "")</f>
        <v>1</v>
      </c>
      <c r="C582" t="str">
        <f>IFERROR(
IF(INDEX(Data2!B:B, MATCH(B582, Data2!D:D, 0))&lt;DATE(2023,9,19), "前",
 IF(INDEX(Data2!B:B, MATCH(B582, Data2!D:D, 0))=DATE(2023,9,19), "同日", "後")),"")</f>
        <v>前</v>
      </c>
      <c r="D582">
        <f>IFERROR(
INDEX(Data2!C:C, MATCH(B582, Data2!D:D, 0)),"")</f>
        <v>0</v>
      </c>
      <c r="E582">
        <f>Data1!A152</f>
        <v>1</v>
      </c>
      <c r="F582" t="b">
        <f>Data1!B152</f>
        <v>1</v>
      </c>
      <c r="G582">
        <f>IF(Data1!C152&lt;DATE(2023,9,19), 1, IF(Data1!C152=DATE(2023,9,19), 0, -1))</f>
        <v>0</v>
      </c>
      <c r="H582">
        <f>IF(Data1!D152&lt;DATE(2023,9,19), -1, IF(Data1!D152=DATE(2023,9,19), 0, 1))</f>
        <v>-1</v>
      </c>
      <c r="I582" t="b">
        <f>Data1!F152</f>
        <v>1</v>
      </c>
      <c r="K582" t="str">
        <f>IF(G582 &gt;= 0,
IF(AND(H582 &gt;= 0,E582&lt;&gt;2),
IF(OR(
AND(F582=TRUE,I582=TRUE,E582=0),
AND(F582=TRUE,I582=TRUE,E582=1,C582&lt;&gt;0),
AND(F582=FALSE,E582=1,AND(C582&lt;&gt;0,C582&lt;&gt;1)),
AND(F582=FALSE,E582=0)
),"表示対象","期間後"),
IF(E582=2,
IF(OR(AND(F582=TRUE,OR(C582="",D582&lt;&gt;0)),AND(F582=FALSE,OR(C582=-1,C582=""))),"表示対象(重タスク)","終了済"),"期間後")),"開始前")</f>
        <v>期間後</v>
      </c>
    </row>
    <row r="583" spans="1:11" x14ac:dyDescent="0.4">
      <c r="A583">
        <f>Data1!E153</f>
        <v>1</v>
      </c>
      <c r="B583">
        <f>IFERROR(Data1!G153, "")</f>
        <v>1</v>
      </c>
      <c r="C583" t="str">
        <f>IFERROR(
IF(INDEX(Data2!B:B, MATCH(B583, Data2!D:D, 0))&lt;DATE(2023,9,19), "前",
 IF(INDEX(Data2!B:B, MATCH(B583, Data2!D:D, 0))=DATE(2023,9,19), "同日", "後")),"")</f>
        <v>前</v>
      </c>
      <c r="D583">
        <f>IFERROR(
INDEX(Data2!C:C, MATCH(B583, Data2!D:D, 0)),"")</f>
        <v>0</v>
      </c>
      <c r="E583">
        <f>Data1!A153</f>
        <v>1</v>
      </c>
      <c r="F583" t="b">
        <f>Data1!B153</f>
        <v>1</v>
      </c>
      <c r="G583">
        <f>IF(Data1!C153&lt;DATE(2023,9,19), 1, IF(Data1!C153=DATE(2023,9,19), 0, -1))</f>
        <v>0</v>
      </c>
      <c r="H583">
        <f>IF(Data1!D153&lt;DATE(2023,9,19), -1, IF(Data1!D153=DATE(2023,9,19), 0, 1))</f>
        <v>-1</v>
      </c>
      <c r="I583" t="b">
        <f>Data1!F153</f>
        <v>0</v>
      </c>
      <c r="K583" t="str">
        <f>IF(G583 &gt;= 0,
IF(AND(H583 &gt;= 0,E583&lt;&gt;2),
IF(OR(
AND(F583=TRUE,I583=TRUE,E583=0),
AND(F583=TRUE,I583=TRUE,E583=1,C583&lt;&gt;0),
AND(F583=FALSE,E583=1,AND(C583&lt;&gt;0,C583&lt;&gt;1)),
AND(F583=FALSE,E583=0)
),"表示対象","期間後"),
IF(E583=2,
IF(OR(AND(F583=TRUE,OR(C583="",D583&lt;&gt;0)),AND(F583=FALSE,OR(C583=-1,C583=""))),"表示対象(重タスク)","終了済"),"期間後")),"開始前")</f>
        <v>期間後</v>
      </c>
    </row>
    <row r="584" spans="1:11" x14ac:dyDescent="0.4">
      <c r="A584">
        <f>Data1!E170</f>
        <v>1</v>
      </c>
      <c r="B584">
        <f>IFERROR(Data1!G170, "")</f>
        <v>1</v>
      </c>
      <c r="C584" t="str">
        <f>IFERROR(
IF(INDEX(Data2!B:B, MATCH(B584, Data2!D:D, 0))&lt;DATE(2023,9,19), "前",
 IF(INDEX(Data2!B:B, MATCH(B584, Data2!D:D, 0))=DATE(2023,9,19), "同日", "後")),"")</f>
        <v>前</v>
      </c>
      <c r="D584">
        <f>IFERROR(
INDEX(Data2!C:C, MATCH(B584, Data2!D:D, 0)),"")</f>
        <v>0</v>
      </c>
      <c r="E584">
        <f>Data1!A170</f>
        <v>1</v>
      </c>
      <c r="F584" t="b">
        <f>Data1!B170</f>
        <v>0</v>
      </c>
      <c r="G584">
        <f>IF(Data1!C170&lt;DATE(2023,9,19), 1, IF(Data1!C170=DATE(2023,9,19), 0, -1))</f>
        <v>0</v>
      </c>
      <c r="H584">
        <f>IF(Data1!D170&lt;DATE(2023,9,19), -1, IF(Data1!D170=DATE(2023,9,19), 0, 1))</f>
        <v>-1</v>
      </c>
      <c r="I584" t="b">
        <f>Data1!F170</f>
        <v>1</v>
      </c>
      <c r="K584" t="str">
        <f>IF(G584 &gt;= 0,
IF(AND(H584 &gt;= 0,E584&lt;&gt;2),
IF(OR(
AND(F584=TRUE,I584=TRUE,E584=0),
AND(F584=TRUE,I584=TRUE,E584=1,C584&lt;&gt;0),
AND(F584=FALSE,E584=1,AND(C584&lt;&gt;0,C584&lt;&gt;1)),
AND(F584=FALSE,E584=0)
),"表示対象","期間後"),
IF(E584=2,
IF(OR(AND(F584=TRUE,OR(C584="",D584&lt;&gt;0)),AND(F584=FALSE,OR(C584=-1,C584=""))),"表示対象(重タスク)","終了済"),"期間後")),"開始前")</f>
        <v>期間後</v>
      </c>
    </row>
    <row r="585" spans="1:11" x14ac:dyDescent="0.4">
      <c r="A585">
        <f>Data1!E171</f>
        <v>1</v>
      </c>
      <c r="B585">
        <f>IFERROR(Data1!G171, "")</f>
        <v>1</v>
      </c>
      <c r="C585" t="str">
        <f>IFERROR(
IF(INDEX(Data2!B:B, MATCH(B585, Data2!D:D, 0))&lt;DATE(2023,9,19), "前",
 IF(INDEX(Data2!B:B, MATCH(B585, Data2!D:D, 0))=DATE(2023,9,19), "同日", "後")),"")</f>
        <v>前</v>
      </c>
      <c r="D585">
        <f>IFERROR(
INDEX(Data2!C:C, MATCH(B585, Data2!D:D, 0)),"")</f>
        <v>0</v>
      </c>
      <c r="E585">
        <f>Data1!A171</f>
        <v>1</v>
      </c>
      <c r="F585" t="b">
        <f>Data1!B171</f>
        <v>0</v>
      </c>
      <c r="G585">
        <f>IF(Data1!C171&lt;DATE(2023,9,19), 1, IF(Data1!C171=DATE(2023,9,19), 0, -1))</f>
        <v>0</v>
      </c>
      <c r="H585">
        <f>IF(Data1!D171&lt;DATE(2023,9,19), -1, IF(Data1!D171=DATE(2023,9,19), 0, 1))</f>
        <v>-1</v>
      </c>
      <c r="I585" t="b">
        <f>Data1!F171</f>
        <v>0</v>
      </c>
      <c r="K585" t="str">
        <f>IF(G585 &gt;= 0,
IF(AND(H585 &gt;= 0,E585&lt;&gt;2),
IF(OR(
AND(F585=TRUE,I585=TRUE,E585=0),
AND(F585=TRUE,I585=TRUE,E585=1,C585&lt;&gt;0),
AND(F585=FALSE,E585=1,AND(C585&lt;&gt;0,C585&lt;&gt;1)),
AND(F585=FALSE,E585=0)
),"表示対象","期間後"),
IF(E585=2,
IF(OR(AND(F585=TRUE,OR(C585="",D585&lt;&gt;0)),AND(F585=FALSE,OR(C585=-1,C585=""))),"表示対象(重タスク)","終了済"),"期間後")),"開始前")</f>
        <v>期間後</v>
      </c>
    </row>
    <row r="586" spans="1:11" x14ac:dyDescent="0.4">
      <c r="A586">
        <f>Data1!E188</f>
        <v>1</v>
      </c>
      <c r="B586">
        <f>IFERROR(Data1!G188, "")</f>
        <v>1</v>
      </c>
      <c r="C586" t="str">
        <f>IFERROR(
IF(INDEX(Data2!B:B, MATCH(B586, Data2!D:D, 0))&lt;DATE(2023,9,19), "前",
 IF(INDEX(Data2!B:B, MATCH(B586, Data2!D:D, 0))=DATE(2023,9,19), "同日", "後")),"")</f>
        <v>前</v>
      </c>
      <c r="D586">
        <f>IFERROR(
INDEX(Data2!C:C, MATCH(B586, Data2!D:D, 0)),"")</f>
        <v>0</v>
      </c>
      <c r="E586">
        <f>Data1!A188</f>
        <v>2</v>
      </c>
      <c r="F586" t="b">
        <f>Data1!B188</f>
        <v>1</v>
      </c>
      <c r="G586">
        <f>IF(Data1!C188&lt;DATE(2023,9,19), 1, IF(Data1!C188=DATE(2023,9,19), 0, -1))</f>
        <v>0</v>
      </c>
      <c r="H586">
        <f>IF(Data1!D188&lt;DATE(2023,9,19), -1, IF(Data1!D188=DATE(2023,9,19), 0, 1))</f>
        <v>-1</v>
      </c>
      <c r="I586" t="b">
        <f>Data1!F188</f>
        <v>1</v>
      </c>
      <c r="K586" t="str">
        <f>IF(G586 &gt;= 0,
IF(AND(H586 &gt;= 0,E586&lt;&gt;2),
IF(OR(
AND(F586=TRUE,I586=TRUE,E586=0),
AND(F586=TRUE,I586=TRUE,E586=1,C586&lt;&gt;0),
AND(F586=FALSE,E586=1,AND(C586&lt;&gt;0,C586&lt;&gt;1)),
AND(F586=FALSE,E586=0)
),"表示対象","期間後"),
IF(E586=2,
IF(OR(AND(F586=TRUE,OR(C586="",D586&lt;&gt;0)),AND(F586=FALSE,OR(C586=-1,C586=""))),"表示対象(重タスク)","終了済"),"期間後")),"開始前")</f>
        <v>終了済</v>
      </c>
    </row>
    <row r="587" spans="1:11" x14ac:dyDescent="0.4">
      <c r="A587">
        <f>Data1!E189</f>
        <v>1</v>
      </c>
      <c r="B587">
        <f>IFERROR(Data1!G189, "")</f>
        <v>1</v>
      </c>
      <c r="C587" t="str">
        <f>IFERROR(
IF(INDEX(Data2!B:B, MATCH(B587, Data2!D:D, 0))&lt;DATE(2023,9,19), "前",
 IF(INDEX(Data2!B:B, MATCH(B587, Data2!D:D, 0))=DATE(2023,9,19), "同日", "後")),"")</f>
        <v>前</v>
      </c>
      <c r="D587">
        <f>IFERROR(
INDEX(Data2!C:C, MATCH(B587, Data2!D:D, 0)),"")</f>
        <v>0</v>
      </c>
      <c r="E587">
        <f>Data1!A189</f>
        <v>2</v>
      </c>
      <c r="F587" t="b">
        <f>Data1!B189</f>
        <v>1</v>
      </c>
      <c r="G587">
        <f>IF(Data1!C189&lt;DATE(2023,9,19), 1, IF(Data1!C189=DATE(2023,9,19), 0, -1))</f>
        <v>0</v>
      </c>
      <c r="H587">
        <f>IF(Data1!D189&lt;DATE(2023,9,19), -1, IF(Data1!D189=DATE(2023,9,19), 0, 1))</f>
        <v>-1</v>
      </c>
      <c r="I587" t="b">
        <f>Data1!F189</f>
        <v>0</v>
      </c>
      <c r="K587" t="str">
        <f>IF(G587 &gt;= 0,
IF(AND(H587 &gt;= 0,E587&lt;&gt;2),
IF(OR(
AND(F587=TRUE,I587=TRUE,E587=0),
AND(F587=TRUE,I587=TRUE,E587=1,C587&lt;&gt;0),
AND(F587=FALSE,E587=1,AND(C587&lt;&gt;0,C587&lt;&gt;1)),
AND(F587=FALSE,E587=0)
),"表示対象","期間後"),
IF(E587=2,
IF(OR(AND(F587=TRUE,OR(C587="",D587&lt;&gt;0)),AND(F587=FALSE,OR(C587=-1,C587=""))),"表示対象(重タスク)","終了済"),"期間後")),"開始前")</f>
        <v>終了済</v>
      </c>
    </row>
    <row r="588" spans="1:11" x14ac:dyDescent="0.4">
      <c r="A588">
        <f>Data1!E206</f>
        <v>1</v>
      </c>
      <c r="B588">
        <f>IFERROR(Data1!G206, "")</f>
        <v>1</v>
      </c>
      <c r="C588" t="str">
        <f>IFERROR(
IF(INDEX(Data2!B:B, MATCH(B588, Data2!D:D, 0))&lt;DATE(2023,9,19), "前",
 IF(INDEX(Data2!B:B, MATCH(B588, Data2!D:D, 0))=DATE(2023,9,19), "同日", "後")),"")</f>
        <v>前</v>
      </c>
      <c r="D588">
        <f>IFERROR(
INDEX(Data2!C:C, MATCH(B588, Data2!D:D, 0)),"")</f>
        <v>0</v>
      </c>
      <c r="E588">
        <f>Data1!A206</f>
        <v>2</v>
      </c>
      <c r="F588" t="b">
        <f>Data1!B206</f>
        <v>0</v>
      </c>
      <c r="G588">
        <f>IF(Data1!C206&lt;DATE(2023,9,19), 1, IF(Data1!C206=DATE(2023,9,19), 0, -1))</f>
        <v>0</v>
      </c>
      <c r="H588">
        <f>IF(Data1!D206&lt;DATE(2023,9,19), -1, IF(Data1!D206=DATE(2023,9,19), 0, 1))</f>
        <v>-1</v>
      </c>
      <c r="I588" t="b">
        <f>Data1!F206</f>
        <v>1</v>
      </c>
      <c r="K588" t="str">
        <f>IF(G588 &gt;= 0,
IF(AND(H588 &gt;= 0,E588&lt;&gt;2),
IF(OR(
AND(F588=TRUE,I588=TRUE,E588=0),
AND(F588=TRUE,I588=TRUE,E588=1,C588&lt;&gt;0),
AND(F588=FALSE,E588=1,AND(C588&lt;&gt;0,C588&lt;&gt;1)),
AND(F588=FALSE,E588=0)
),"表示対象","期間後"),
IF(E588=2,
IF(OR(AND(F588=TRUE,OR(C588="",D588&lt;&gt;0)),AND(F588=FALSE,OR(C588=-1,C588=""))),"表示対象(重タスク)","終了済"),"期間後")),"開始前")</f>
        <v>終了済</v>
      </c>
    </row>
    <row r="589" spans="1:11" x14ac:dyDescent="0.4">
      <c r="A589">
        <f>Data1!E207</f>
        <v>1</v>
      </c>
      <c r="B589">
        <f>IFERROR(Data1!G207, "")</f>
        <v>1</v>
      </c>
      <c r="C589" t="str">
        <f>IFERROR(
IF(INDEX(Data2!B:B, MATCH(B589, Data2!D:D, 0))&lt;DATE(2023,9,19), "前",
 IF(INDEX(Data2!B:B, MATCH(B589, Data2!D:D, 0))=DATE(2023,9,19), "同日", "後")),"")</f>
        <v>前</v>
      </c>
      <c r="D589">
        <f>IFERROR(
INDEX(Data2!C:C, MATCH(B589, Data2!D:D, 0)),"")</f>
        <v>0</v>
      </c>
      <c r="E589">
        <f>Data1!A207</f>
        <v>2</v>
      </c>
      <c r="F589" t="b">
        <f>Data1!B207</f>
        <v>0</v>
      </c>
      <c r="G589">
        <f>IF(Data1!C207&lt;DATE(2023,9,19), 1, IF(Data1!C207=DATE(2023,9,19), 0, -1))</f>
        <v>0</v>
      </c>
      <c r="H589">
        <f>IF(Data1!D207&lt;DATE(2023,9,19), -1, IF(Data1!D207=DATE(2023,9,19), 0, 1))</f>
        <v>-1</v>
      </c>
      <c r="I589" t="b">
        <f>Data1!F207</f>
        <v>0</v>
      </c>
      <c r="K589" t="str">
        <f>IF(G589 &gt;= 0,
IF(AND(H589 &gt;= 0,E589&lt;&gt;2),
IF(OR(
AND(F589=TRUE,I589=TRUE,E589=0),
AND(F589=TRUE,I589=TRUE,E589=1,C589&lt;&gt;0),
AND(F589=FALSE,E589=1,AND(C589&lt;&gt;0,C589&lt;&gt;1)),
AND(F589=FALSE,E589=0)
),"表示対象","期間後"),
IF(E589=2,
IF(OR(AND(F589=TRUE,OR(C589="",D589&lt;&gt;0)),AND(F589=FALSE,OR(C589=-1,C589=""))),"表示対象(重タスク)","終了済"),"期間後")),"開始前")</f>
        <v>終了済</v>
      </c>
    </row>
    <row r="590" spans="1:11" x14ac:dyDescent="0.4">
      <c r="A590">
        <f>Data1!E118</f>
        <v>1</v>
      </c>
      <c r="B590">
        <f>IFERROR(Data1!G118, "")</f>
        <v>1</v>
      </c>
      <c r="C590" t="str">
        <f>IFERROR(
IF(INDEX(Data2!B:B, MATCH(B590, Data2!D:D, 0))&lt;DATE(2023,9,19), "前",
 IF(INDEX(Data2!B:B, MATCH(B590, Data2!D:D, 0))=DATE(2023,9,19), "同日", "後")),"")</f>
        <v>前</v>
      </c>
      <c r="D590">
        <f>IFERROR(
INDEX(Data2!C:C, MATCH(B590, Data2!D:D, 0)),"")</f>
        <v>0</v>
      </c>
      <c r="E590">
        <f>Data1!A118</f>
        <v>0</v>
      </c>
      <c r="F590" t="b">
        <f>Data1!B118</f>
        <v>1</v>
      </c>
      <c r="G590">
        <f>IF(Data1!C118&lt;DATE(2023,9,19), 1, IF(Data1!C118=DATE(2023,9,19), 0, -1))</f>
        <v>0</v>
      </c>
      <c r="H590">
        <f>IF(Data1!D118&lt;DATE(2023,9,19), -1, IF(Data1!D118=DATE(2023,9,19), 0, 1))</f>
        <v>0</v>
      </c>
      <c r="I590" t="b">
        <f>Data1!F118</f>
        <v>1</v>
      </c>
      <c r="K590" t="str">
        <f>IF(G590 &gt;= 0,
IF(AND(H590 &gt;= 0,E590&lt;&gt;2),
IF(OR(
AND(F590=TRUE,I590=TRUE,E590=0),
AND(F590=TRUE,I590=TRUE,E590=1,C590&lt;&gt;0),
AND(F590=FALSE,E590=1,AND(C590&lt;&gt;0,C590&lt;&gt;1)),
AND(F590=FALSE,E590=0)
),"表示対象","期間後"),
IF(E590=2,
IF(OR(AND(F590=TRUE,OR(C590="",D590&lt;&gt;0)),AND(F590=FALSE,OR(C590=-1,C590=""))),"表示対象(重タスク)","終了済"),"期間後")),"開始前")</f>
        <v>表示対象</v>
      </c>
    </row>
    <row r="591" spans="1:11" x14ac:dyDescent="0.4">
      <c r="A591">
        <f>Data1!E119</f>
        <v>1</v>
      </c>
      <c r="B591">
        <f>IFERROR(Data1!G119, "")</f>
        <v>1</v>
      </c>
      <c r="C591" t="str">
        <f>IFERROR(
IF(INDEX(Data2!B:B, MATCH(B591, Data2!D:D, 0))&lt;DATE(2023,9,19), "前",
 IF(INDEX(Data2!B:B, MATCH(B591, Data2!D:D, 0))=DATE(2023,9,19), "同日", "後")),"")</f>
        <v>前</v>
      </c>
      <c r="D591">
        <f>IFERROR(
INDEX(Data2!C:C, MATCH(B591, Data2!D:D, 0)),"")</f>
        <v>0</v>
      </c>
      <c r="E591">
        <f>Data1!A119</f>
        <v>0</v>
      </c>
      <c r="F591" t="b">
        <f>Data1!B119</f>
        <v>1</v>
      </c>
      <c r="G591">
        <f>IF(Data1!C119&lt;DATE(2023,9,19), 1, IF(Data1!C119=DATE(2023,9,19), 0, -1))</f>
        <v>0</v>
      </c>
      <c r="H591">
        <f>IF(Data1!D119&lt;DATE(2023,9,19), -1, IF(Data1!D119=DATE(2023,9,19), 0, 1))</f>
        <v>0</v>
      </c>
      <c r="I591" t="b">
        <f>Data1!F119</f>
        <v>0</v>
      </c>
      <c r="K591" t="str">
        <f>IF(G591 &gt;= 0,
IF(AND(H591 &gt;= 0,E591&lt;&gt;2),
IF(OR(
AND(F591=TRUE,I591=TRUE,E591=0),
AND(F591=TRUE,I591=TRUE,E591=1,C591&lt;&gt;0),
AND(F591=FALSE,E591=1,AND(C591&lt;&gt;0,C591&lt;&gt;1)),
AND(F591=FALSE,E591=0)
),"表示対象","期間後"),
IF(E591=2,
IF(OR(AND(F591=TRUE,OR(C591="",D591&lt;&gt;0)),AND(F591=FALSE,OR(C591=-1,C591=""))),"表示対象(重タスク)","終了済"),"期間後")),"開始前")</f>
        <v>期間後</v>
      </c>
    </row>
    <row r="592" spans="1:11" x14ac:dyDescent="0.4">
      <c r="A592">
        <f>Data1!E136</f>
        <v>1</v>
      </c>
      <c r="B592">
        <f>IFERROR(Data1!G136, "")</f>
        <v>1</v>
      </c>
      <c r="C592" t="str">
        <f>IFERROR(
IF(INDEX(Data2!B:B, MATCH(B592, Data2!D:D, 0))&lt;DATE(2023,9,19), "前",
 IF(INDEX(Data2!B:B, MATCH(B592, Data2!D:D, 0))=DATE(2023,9,19), "同日", "後")),"")</f>
        <v>前</v>
      </c>
      <c r="D592">
        <f>IFERROR(
INDEX(Data2!C:C, MATCH(B592, Data2!D:D, 0)),"")</f>
        <v>0</v>
      </c>
      <c r="E592">
        <f>Data1!A136</f>
        <v>0</v>
      </c>
      <c r="F592" t="b">
        <f>Data1!B136</f>
        <v>0</v>
      </c>
      <c r="G592">
        <f>IF(Data1!C136&lt;DATE(2023,9,19), 1, IF(Data1!C136=DATE(2023,9,19), 0, -1))</f>
        <v>0</v>
      </c>
      <c r="H592">
        <f>IF(Data1!D136&lt;DATE(2023,9,19), -1, IF(Data1!D136=DATE(2023,9,19), 0, 1))</f>
        <v>0</v>
      </c>
      <c r="I592" t="b">
        <f>Data1!F136</f>
        <v>1</v>
      </c>
      <c r="K592" t="str">
        <f>IF(G592 &gt;= 0,
IF(AND(H592 &gt;= 0,E592&lt;&gt;2),
IF(OR(
AND(F592=TRUE,I592=TRUE,E592=0),
AND(F592=TRUE,I592=TRUE,E592=1,C592&lt;&gt;0),
AND(F592=FALSE,E592=1,AND(C592&lt;&gt;0,C592&lt;&gt;1)),
AND(F592=FALSE,E592=0)
),"表示対象","期間後"),
IF(E592=2,
IF(OR(AND(F592=TRUE,OR(C592="",D592&lt;&gt;0)),AND(F592=FALSE,OR(C592=-1,C592=""))),"表示対象(重タスク)","終了済"),"期間後")),"開始前")</f>
        <v>表示対象</v>
      </c>
    </row>
    <row r="593" spans="1:11" x14ac:dyDescent="0.4">
      <c r="A593">
        <f>Data1!E137</f>
        <v>1</v>
      </c>
      <c r="B593">
        <f>IFERROR(Data1!G137, "")</f>
        <v>1</v>
      </c>
      <c r="C593" t="str">
        <f>IFERROR(
IF(INDEX(Data2!B:B, MATCH(B593, Data2!D:D, 0))&lt;DATE(2023,9,19), "前",
 IF(INDEX(Data2!B:B, MATCH(B593, Data2!D:D, 0))=DATE(2023,9,19), "同日", "後")),"")</f>
        <v>前</v>
      </c>
      <c r="D593">
        <f>IFERROR(
INDEX(Data2!C:C, MATCH(B593, Data2!D:D, 0)),"")</f>
        <v>0</v>
      </c>
      <c r="E593">
        <f>Data1!A137</f>
        <v>0</v>
      </c>
      <c r="F593" t="b">
        <f>Data1!B137</f>
        <v>0</v>
      </c>
      <c r="G593">
        <f>IF(Data1!C137&lt;DATE(2023,9,19), 1, IF(Data1!C137=DATE(2023,9,19), 0, -1))</f>
        <v>0</v>
      </c>
      <c r="H593">
        <f>IF(Data1!D137&lt;DATE(2023,9,19), -1, IF(Data1!D137=DATE(2023,9,19), 0, 1))</f>
        <v>0</v>
      </c>
      <c r="I593" t="b">
        <f>Data1!F137</f>
        <v>0</v>
      </c>
      <c r="K593" t="str">
        <f>IF(G593 &gt;= 0,
IF(AND(H593 &gt;= 0,E593&lt;&gt;2),
IF(OR(
AND(F593=TRUE,I593=TRUE,E593=0),
AND(F593=TRUE,I593=TRUE,E593=1,C593&lt;&gt;0),
AND(F593=FALSE,E593=1,AND(C593&lt;&gt;0,C593&lt;&gt;1)),
AND(F593=FALSE,E593=0)
),"表示対象","期間後"),
IF(E593=2,
IF(OR(AND(F593=TRUE,OR(C593="",D593&lt;&gt;0)),AND(F593=FALSE,OR(C593=-1,C593=""))),"表示対象(重タスク)","終了済"),"期間後")),"開始前")</f>
        <v>表示対象</v>
      </c>
    </row>
    <row r="594" spans="1:11" x14ac:dyDescent="0.4">
      <c r="A594">
        <f>Data1!E154</f>
        <v>1</v>
      </c>
      <c r="B594">
        <f>IFERROR(Data1!G154, "")</f>
        <v>1</v>
      </c>
      <c r="C594" t="str">
        <f>IFERROR(
IF(INDEX(Data2!B:B, MATCH(B594, Data2!D:D, 0))&lt;DATE(2023,9,19), "前",
 IF(INDEX(Data2!B:B, MATCH(B594, Data2!D:D, 0))=DATE(2023,9,19), "同日", "後")),"")</f>
        <v>前</v>
      </c>
      <c r="D594">
        <f>IFERROR(
INDEX(Data2!C:C, MATCH(B594, Data2!D:D, 0)),"")</f>
        <v>0</v>
      </c>
      <c r="E594">
        <f>Data1!A154</f>
        <v>1</v>
      </c>
      <c r="F594" t="b">
        <f>Data1!B154</f>
        <v>1</v>
      </c>
      <c r="G594">
        <f>IF(Data1!C154&lt;DATE(2023,9,19), 1, IF(Data1!C154=DATE(2023,9,19), 0, -1))</f>
        <v>0</v>
      </c>
      <c r="H594">
        <f>IF(Data1!D154&lt;DATE(2023,9,19), -1, IF(Data1!D154=DATE(2023,9,19), 0, 1))</f>
        <v>0</v>
      </c>
      <c r="I594" t="b">
        <f>Data1!F154</f>
        <v>1</v>
      </c>
      <c r="K594" t="str">
        <f>IF(G594 &gt;= 0,
IF(AND(H594 &gt;= 0,E594&lt;&gt;2),
IF(OR(
AND(F594=TRUE,I594=TRUE,E594=0),
AND(F594=TRUE,I594=TRUE,E594=1,C594&lt;&gt;0),
AND(F594=FALSE,E594=1,AND(C594&lt;&gt;0,C594&lt;&gt;1)),
AND(F594=FALSE,E594=0)
),"表示対象","期間後"),
IF(E594=2,
IF(OR(AND(F594=TRUE,OR(C594="",D594&lt;&gt;0)),AND(F594=FALSE,OR(C594=-1,C594=""))),"表示対象(重タスク)","終了済"),"期間後")),"開始前")</f>
        <v>表示対象</v>
      </c>
    </row>
    <row r="595" spans="1:11" x14ac:dyDescent="0.4">
      <c r="A595">
        <f>Data1!E155</f>
        <v>1</v>
      </c>
      <c r="B595">
        <f>IFERROR(Data1!G155, "")</f>
        <v>1</v>
      </c>
      <c r="C595" t="str">
        <f>IFERROR(
IF(INDEX(Data2!B:B, MATCH(B595, Data2!D:D, 0))&lt;DATE(2023,9,19), "前",
 IF(INDEX(Data2!B:B, MATCH(B595, Data2!D:D, 0))=DATE(2023,9,19), "同日", "後")),"")</f>
        <v>前</v>
      </c>
      <c r="D595">
        <f>IFERROR(
INDEX(Data2!C:C, MATCH(B595, Data2!D:D, 0)),"")</f>
        <v>0</v>
      </c>
      <c r="E595">
        <f>Data1!A155</f>
        <v>1</v>
      </c>
      <c r="F595" t="b">
        <f>Data1!B155</f>
        <v>1</v>
      </c>
      <c r="G595">
        <f>IF(Data1!C155&lt;DATE(2023,9,19), 1, IF(Data1!C155=DATE(2023,9,19), 0, -1))</f>
        <v>0</v>
      </c>
      <c r="H595">
        <f>IF(Data1!D155&lt;DATE(2023,9,19), -1, IF(Data1!D155=DATE(2023,9,19), 0, 1))</f>
        <v>0</v>
      </c>
      <c r="I595" t="b">
        <f>Data1!F155</f>
        <v>0</v>
      </c>
      <c r="K595" t="str">
        <f>IF(G595 &gt;= 0,
IF(AND(H595 &gt;= 0,E595&lt;&gt;2),
IF(OR(
AND(F595=TRUE,I595=TRUE,E595=0),
AND(F595=TRUE,I595=TRUE,E595=1,C595&lt;&gt;0),
AND(F595=FALSE,E595=1,AND(C595&lt;&gt;0,C595&lt;&gt;1)),
AND(F595=FALSE,E595=0)
),"表示対象","期間後"),
IF(E595=2,
IF(OR(AND(F595=TRUE,OR(C595="",D595&lt;&gt;0)),AND(F595=FALSE,OR(C595=-1,C595=""))),"表示対象(重タスク)","終了済"),"期間後")),"開始前")</f>
        <v>期間後</v>
      </c>
    </row>
    <row r="596" spans="1:11" x14ac:dyDescent="0.4">
      <c r="A596">
        <f>Data1!E172</f>
        <v>1</v>
      </c>
      <c r="B596">
        <f>IFERROR(Data1!G172, "")</f>
        <v>1</v>
      </c>
      <c r="C596" t="str">
        <f>IFERROR(
IF(INDEX(Data2!B:B, MATCH(B596, Data2!D:D, 0))&lt;DATE(2023,9,19), "前",
 IF(INDEX(Data2!B:B, MATCH(B596, Data2!D:D, 0))=DATE(2023,9,19), "同日", "後")),"")</f>
        <v>前</v>
      </c>
      <c r="D596">
        <f>IFERROR(
INDEX(Data2!C:C, MATCH(B596, Data2!D:D, 0)),"")</f>
        <v>0</v>
      </c>
      <c r="E596">
        <f>Data1!A172</f>
        <v>1</v>
      </c>
      <c r="F596" t="b">
        <f>Data1!B172</f>
        <v>0</v>
      </c>
      <c r="G596">
        <f>IF(Data1!C172&lt;DATE(2023,9,19), 1, IF(Data1!C172=DATE(2023,9,19), 0, -1))</f>
        <v>0</v>
      </c>
      <c r="H596">
        <f>IF(Data1!D172&lt;DATE(2023,9,19), -1, IF(Data1!D172=DATE(2023,9,19), 0, 1))</f>
        <v>0</v>
      </c>
      <c r="I596" t="b">
        <f>Data1!F172</f>
        <v>1</v>
      </c>
      <c r="K596" t="str">
        <f>IF(G596 &gt;= 0,
IF(AND(H596 &gt;= 0,E596&lt;&gt;2),
IF(OR(
AND(F596=TRUE,I596=TRUE,E596=0),
AND(F596=TRUE,I596=TRUE,E596=1,C596&lt;&gt;0),
AND(F596=FALSE,E596=1,AND(C596&lt;&gt;0,C596&lt;&gt;1)),
AND(F596=FALSE,E596=0)
),"表示対象","期間後"),
IF(E596=2,
IF(OR(AND(F596=TRUE,OR(C596="",D596&lt;&gt;0)),AND(F596=FALSE,OR(C596=-1,C596=""))),"表示対象(重タスク)","終了済"),"期間後")),"開始前")</f>
        <v>表示対象</v>
      </c>
    </row>
    <row r="597" spans="1:11" x14ac:dyDescent="0.4">
      <c r="A597">
        <f>Data1!E173</f>
        <v>1</v>
      </c>
      <c r="B597">
        <f>IFERROR(Data1!G173, "")</f>
        <v>1</v>
      </c>
      <c r="C597" t="str">
        <f>IFERROR(
IF(INDEX(Data2!B:B, MATCH(B597, Data2!D:D, 0))&lt;DATE(2023,9,19), "前",
 IF(INDEX(Data2!B:B, MATCH(B597, Data2!D:D, 0))=DATE(2023,9,19), "同日", "後")),"")</f>
        <v>前</v>
      </c>
      <c r="D597">
        <f>IFERROR(
INDEX(Data2!C:C, MATCH(B597, Data2!D:D, 0)),"")</f>
        <v>0</v>
      </c>
      <c r="E597">
        <f>Data1!A173</f>
        <v>1</v>
      </c>
      <c r="F597" t="b">
        <f>Data1!B173</f>
        <v>0</v>
      </c>
      <c r="G597">
        <f>IF(Data1!C173&lt;DATE(2023,9,19), 1, IF(Data1!C173=DATE(2023,9,19), 0, -1))</f>
        <v>0</v>
      </c>
      <c r="H597">
        <f>IF(Data1!D173&lt;DATE(2023,9,19), -1, IF(Data1!D173=DATE(2023,9,19), 0, 1))</f>
        <v>0</v>
      </c>
      <c r="I597" t="b">
        <f>Data1!F173</f>
        <v>0</v>
      </c>
      <c r="K597" t="str">
        <f>IF(G597 &gt;= 0,
IF(AND(H597 &gt;= 0,E597&lt;&gt;2),
IF(OR(
AND(F597=TRUE,I597=TRUE,E597=0),
AND(F597=TRUE,I597=TRUE,E597=1,C597&lt;&gt;0),
AND(F597=FALSE,E597=1,AND(C597&lt;&gt;0,C597&lt;&gt;1)),
AND(F597=FALSE,E597=0)
),"表示対象","期間後"),
IF(E597=2,
IF(OR(AND(F597=TRUE,OR(C597="",D597&lt;&gt;0)),AND(F597=FALSE,OR(C597=-1,C597=""))),"表示対象(重タスク)","終了済"),"期間後")),"開始前")</f>
        <v>表示対象</v>
      </c>
    </row>
    <row r="598" spans="1:11" x14ac:dyDescent="0.4">
      <c r="A598">
        <f>Data1!E190</f>
        <v>1</v>
      </c>
      <c r="B598">
        <f>IFERROR(Data1!G190, "")</f>
        <v>1</v>
      </c>
      <c r="C598" t="str">
        <f>IFERROR(
IF(INDEX(Data2!B:B, MATCH(B598, Data2!D:D, 0))&lt;DATE(2023,9,19), "前",
 IF(INDEX(Data2!B:B, MATCH(B598, Data2!D:D, 0))=DATE(2023,9,19), "同日", "後")),"")</f>
        <v>前</v>
      </c>
      <c r="D598">
        <f>IFERROR(
INDEX(Data2!C:C, MATCH(B598, Data2!D:D, 0)),"")</f>
        <v>0</v>
      </c>
      <c r="E598">
        <f>Data1!A190</f>
        <v>2</v>
      </c>
      <c r="F598" t="b">
        <f>Data1!B190</f>
        <v>1</v>
      </c>
      <c r="G598">
        <f>IF(Data1!C190&lt;DATE(2023,9,19), 1, IF(Data1!C190=DATE(2023,9,19), 0, -1))</f>
        <v>0</v>
      </c>
      <c r="H598">
        <f>IF(Data1!D190&lt;DATE(2023,9,19), -1, IF(Data1!D190=DATE(2023,9,19), 0, 1))</f>
        <v>0</v>
      </c>
      <c r="I598" t="b">
        <f>Data1!F190</f>
        <v>1</v>
      </c>
      <c r="K598" t="str">
        <f>IF(G598 &gt;= 0,
IF(AND(H598 &gt;= 0,E598&lt;&gt;2),
IF(OR(
AND(F598=TRUE,I598=TRUE,E598=0),
AND(F598=TRUE,I598=TRUE,E598=1,C598&lt;&gt;0),
AND(F598=FALSE,E598=1,AND(C598&lt;&gt;0,C598&lt;&gt;1)),
AND(F598=FALSE,E598=0)
),"表示対象","期間後"),
IF(E598=2,
IF(OR(AND(F598=TRUE,OR(C598="",D598&lt;&gt;0)),AND(F598=FALSE,OR(C598=-1,C598=""))),"表示対象(重タスク)","終了済"),"期間後")),"開始前")</f>
        <v>終了済</v>
      </c>
    </row>
    <row r="599" spans="1:11" x14ac:dyDescent="0.4">
      <c r="A599">
        <f>Data1!E191</f>
        <v>1</v>
      </c>
      <c r="B599">
        <f>IFERROR(Data1!G191, "")</f>
        <v>1</v>
      </c>
      <c r="C599" t="str">
        <f>IFERROR(
IF(INDEX(Data2!B:B, MATCH(B599, Data2!D:D, 0))&lt;DATE(2023,9,19), "前",
 IF(INDEX(Data2!B:B, MATCH(B599, Data2!D:D, 0))=DATE(2023,9,19), "同日", "後")),"")</f>
        <v>前</v>
      </c>
      <c r="D599">
        <f>IFERROR(
INDEX(Data2!C:C, MATCH(B599, Data2!D:D, 0)),"")</f>
        <v>0</v>
      </c>
      <c r="E599">
        <f>Data1!A191</f>
        <v>2</v>
      </c>
      <c r="F599" t="b">
        <f>Data1!B191</f>
        <v>1</v>
      </c>
      <c r="G599">
        <f>IF(Data1!C191&lt;DATE(2023,9,19), 1, IF(Data1!C191=DATE(2023,9,19), 0, -1))</f>
        <v>0</v>
      </c>
      <c r="H599">
        <f>IF(Data1!D191&lt;DATE(2023,9,19), -1, IF(Data1!D191=DATE(2023,9,19), 0, 1))</f>
        <v>0</v>
      </c>
      <c r="I599" t="b">
        <f>Data1!F191</f>
        <v>0</v>
      </c>
      <c r="K599" t="str">
        <f>IF(G599 &gt;= 0,
IF(AND(H599 &gt;= 0,E599&lt;&gt;2),
IF(OR(
AND(F599=TRUE,I599=TRUE,E599=0),
AND(F599=TRUE,I599=TRUE,E599=1,C599&lt;&gt;0),
AND(F599=FALSE,E599=1,AND(C599&lt;&gt;0,C599&lt;&gt;1)),
AND(F599=FALSE,E599=0)
),"表示対象","期間後"),
IF(E599=2,
IF(OR(AND(F599=TRUE,OR(C599="",D599&lt;&gt;0)),AND(F599=FALSE,OR(C599=-1,C599=""))),"表示対象(重タスク)","終了済"),"期間後")),"開始前")</f>
        <v>終了済</v>
      </c>
    </row>
    <row r="600" spans="1:11" x14ac:dyDescent="0.4">
      <c r="A600">
        <f>Data1!E208</f>
        <v>1</v>
      </c>
      <c r="B600">
        <f>IFERROR(Data1!G208, "")</f>
        <v>1</v>
      </c>
      <c r="C600" t="str">
        <f>IFERROR(
IF(INDEX(Data2!B:B, MATCH(B600, Data2!D:D, 0))&lt;DATE(2023,9,19), "前",
 IF(INDEX(Data2!B:B, MATCH(B600, Data2!D:D, 0))=DATE(2023,9,19), "同日", "後")),"")</f>
        <v>前</v>
      </c>
      <c r="D600">
        <f>IFERROR(
INDEX(Data2!C:C, MATCH(B600, Data2!D:D, 0)),"")</f>
        <v>0</v>
      </c>
      <c r="E600">
        <f>Data1!A208</f>
        <v>2</v>
      </c>
      <c r="F600" t="b">
        <f>Data1!B208</f>
        <v>0</v>
      </c>
      <c r="G600">
        <f>IF(Data1!C208&lt;DATE(2023,9,19), 1, IF(Data1!C208=DATE(2023,9,19), 0, -1))</f>
        <v>0</v>
      </c>
      <c r="H600">
        <f>IF(Data1!D208&lt;DATE(2023,9,19), -1, IF(Data1!D208=DATE(2023,9,19), 0, 1))</f>
        <v>0</v>
      </c>
      <c r="I600" t="b">
        <f>Data1!F208</f>
        <v>1</v>
      </c>
      <c r="K600" t="str">
        <f>IF(G600 &gt;= 0,
IF(AND(H600 &gt;= 0,E600&lt;&gt;2),
IF(OR(
AND(F600=TRUE,I600=TRUE,E600=0),
AND(F600=TRUE,I600=TRUE,E600=1,C600&lt;&gt;0),
AND(F600=FALSE,E600=1,AND(C600&lt;&gt;0,C600&lt;&gt;1)),
AND(F600=FALSE,E600=0)
),"表示対象","期間後"),
IF(E600=2,
IF(OR(AND(F600=TRUE,OR(C600="",D600&lt;&gt;0)),AND(F600=FALSE,OR(C600=-1,C600=""))),"表示対象(重タスク)","終了済"),"期間後")),"開始前")</f>
        <v>終了済</v>
      </c>
    </row>
    <row r="601" spans="1:11" x14ac:dyDescent="0.4">
      <c r="A601">
        <f>Data1!E209</f>
        <v>1</v>
      </c>
      <c r="B601">
        <f>IFERROR(Data1!G209, "")</f>
        <v>1</v>
      </c>
      <c r="C601" t="str">
        <f>IFERROR(
IF(INDEX(Data2!B:B, MATCH(B601, Data2!D:D, 0))&lt;DATE(2023,9,19), "前",
 IF(INDEX(Data2!B:B, MATCH(B601, Data2!D:D, 0))=DATE(2023,9,19), "同日", "後")),"")</f>
        <v>前</v>
      </c>
      <c r="D601">
        <f>IFERROR(
INDEX(Data2!C:C, MATCH(B601, Data2!D:D, 0)),"")</f>
        <v>0</v>
      </c>
      <c r="E601">
        <f>Data1!A209</f>
        <v>2</v>
      </c>
      <c r="F601" t="b">
        <f>Data1!B209</f>
        <v>0</v>
      </c>
      <c r="G601">
        <f>IF(Data1!C209&lt;DATE(2023,9,19), 1, IF(Data1!C209=DATE(2023,9,19), 0, -1))</f>
        <v>0</v>
      </c>
      <c r="H601">
        <f>IF(Data1!D209&lt;DATE(2023,9,19), -1, IF(Data1!D209=DATE(2023,9,19), 0, 1))</f>
        <v>0</v>
      </c>
      <c r="I601" t="b">
        <f>Data1!F209</f>
        <v>0</v>
      </c>
      <c r="K601" t="str">
        <f>IF(G601 &gt;= 0,
IF(AND(H601 &gt;= 0,E601&lt;&gt;2),
IF(OR(
AND(F601=TRUE,I601=TRUE,E601=0),
AND(F601=TRUE,I601=TRUE,E601=1,C601&lt;&gt;0),
AND(F601=FALSE,E601=1,AND(C601&lt;&gt;0,C601&lt;&gt;1)),
AND(F601=FALSE,E601=0)
),"表示対象","期間後"),
IF(E601=2,
IF(OR(AND(F601=TRUE,OR(C601="",D601&lt;&gt;0)),AND(F601=FALSE,OR(C601=-1,C601=""))),"表示対象(重タスク)","終了済"),"期間後")),"開始前")</f>
        <v>終了済</v>
      </c>
    </row>
    <row r="602" spans="1:11" x14ac:dyDescent="0.4">
      <c r="A602">
        <f>Data1!E120</f>
        <v>1</v>
      </c>
      <c r="B602">
        <f>IFERROR(Data1!G120, "")</f>
        <v>1</v>
      </c>
      <c r="C602" t="str">
        <f>IFERROR(
IF(INDEX(Data2!B:B, MATCH(B602, Data2!D:D, 0))&lt;DATE(2023,9,19), "前",
 IF(INDEX(Data2!B:B, MATCH(B602, Data2!D:D, 0))=DATE(2023,9,19), "同日", "後")),"")</f>
        <v>前</v>
      </c>
      <c r="D602">
        <f>IFERROR(
INDEX(Data2!C:C, MATCH(B602, Data2!D:D, 0)),"")</f>
        <v>0</v>
      </c>
      <c r="E602">
        <f>Data1!A120</f>
        <v>0</v>
      </c>
      <c r="F602" t="b">
        <f>Data1!B120</f>
        <v>1</v>
      </c>
      <c r="G602">
        <f>IF(Data1!C120&lt;DATE(2023,9,19), 1, IF(Data1!C120=DATE(2023,9,19), 0, -1))</f>
        <v>0</v>
      </c>
      <c r="H602">
        <f>IF(Data1!D120&lt;DATE(2023,9,19), -1, IF(Data1!D120=DATE(2023,9,19), 0, 1))</f>
        <v>1</v>
      </c>
      <c r="I602" t="b">
        <f>Data1!F120</f>
        <v>1</v>
      </c>
      <c r="K602" t="str">
        <f>IF(G602 &gt;= 0,
IF(AND(H602 &gt;= 0,E602&lt;&gt;2),
IF(OR(
AND(F602=TRUE,I602=TRUE,E602=0),
AND(F602=TRUE,I602=TRUE,E602=1,C602&lt;&gt;0),
AND(F602=FALSE,E602=1,AND(C602&lt;&gt;0,C602&lt;&gt;1)),
AND(F602=FALSE,E602=0)
),"表示対象","期間後"),
IF(E602=2,
IF(OR(AND(F602=TRUE,OR(C602="",D602&lt;&gt;0)),AND(F602=FALSE,OR(C602=-1,C602=""))),"表示対象(重タスク)","終了済"),"期間後")),"開始前")</f>
        <v>表示対象</v>
      </c>
    </row>
    <row r="603" spans="1:11" x14ac:dyDescent="0.4">
      <c r="A603">
        <f>Data1!E121</f>
        <v>1</v>
      </c>
      <c r="B603">
        <f>IFERROR(Data1!G121, "")</f>
        <v>1</v>
      </c>
      <c r="C603" t="str">
        <f>IFERROR(
IF(INDEX(Data2!B:B, MATCH(B603, Data2!D:D, 0))&lt;DATE(2023,9,19), "前",
 IF(INDEX(Data2!B:B, MATCH(B603, Data2!D:D, 0))=DATE(2023,9,19), "同日", "後")),"")</f>
        <v>前</v>
      </c>
      <c r="D603">
        <f>IFERROR(
INDEX(Data2!C:C, MATCH(B603, Data2!D:D, 0)),"")</f>
        <v>0</v>
      </c>
      <c r="E603">
        <f>Data1!A121</f>
        <v>0</v>
      </c>
      <c r="F603" t="b">
        <f>Data1!B121</f>
        <v>1</v>
      </c>
      <c r="G603">
        <f>IF(Data1!C121&lt;DATE(2023,9,19), 1, IF(Data1!C121=DATE(2023,9,19), 0, -1))</f>
        <v>0</v>
      </c>
      <c r="H603">
        <f>IF(Data1!D121&lt;DATE(2023,9,19), -1, IF(Data1!D121=DATE(2023,9,19), 0, 1))</f>
        <v>1</v>
      </c>
      <c r="I603" t="b">
        <f>Data1!F121</f>
        <v>0</v>
      </c>
      <c r="K603" t="str">
        <f>IF(G603 &gt;= 0,
IF(AND(H603 &gt;= 0,E603&lt;&gt;2),
IF(OR(
AND(F603=TRUE,I603=TRUE,E603=0),
AND(F603=TRUE,I603=TRUE,E603=1,C603&lt;&gt;0),
AND(F603=FALSE,E603=1,AND(C603&lt;&gt;0,C603&lt;&gt;1)),
AND(F603=FALSE,E603=0)
),"表示対象","期間後"),
IF(E603=2,
IF(OR(AND(F603=TRUE,OR(C603="",D603&lt;&gt;0)),AND(F603=FALSE,OR(C603=-1,C603=""))),"表示対象(重タスク)","終了済"),"期間後")),"開始前")</f>
        <v>期間後</v>
      </c>
    </row>
    <row r="604" spans="1:11" x14ac:dyDescent="0.4">
      <c r="A604">
        <f>Data1!E138</f>
        <v>1</v>
      </c>
      <c r="B604">
        <f>IFERROR(Data1!G138, "")</f>
        <v>1</v>
      </c>
      <c r="C604" t="str">
        <f>IFERROR(
IF(INDEX(Data2!B:B, MATCH(B604, Data2!D:D, 0))&lt;DATE(2023,9,19), "前",
 IF(INDEX(Data2!B:B, MATCH(B604, Data2!D:D, 0))=DATE(2023,9,19), "同日", "後")),"")</f>
        <v>前</v>
      </c>
      <c r="D604">
        <f>IFERROR(
INDEX(Data2!C:C, MATCH(B604, Data2!D:D, 0)),"")</f>
        <v>0</v>
      </c>
      <c r="E604">
        <f>Data1!A138</f>
        <v>0</v>
      </c>
      <c r="F604" t="b">
        <f>Data1!B138</f>
        <v>0</v>
      </c>
      <c r="G604">
        <f>IF(Data1!C138&lt;DATE(2023,9,19), 1, IF(Data1!C138=DATE(2023,9,19), 0, -1))</f>
        <v>0</v>
      </c>
      <c r="H604">
        <f>IF(Data1!D138&lt;DATE(2023,9,19), -1, IF(Data1!D138=DATE(2023,9,19), 0, 1))</f>
        <v>1</v>
      </c>
      <c r="I604" t="b">
        <f>Data1!F138</f>
        <v>1</v>
      </c>
      <c r="K604" t="str">
        <f>IF(G604 &gt;= 0,
IF(AND(H604 &gt;= 0,E604&lt;&gt;2),
IF(OR(
AND(F604=TRUE,I604=TRUE,E604=0),
AND(F604=TRUE,I604=TRUE,E604=1,C604&lt;&gt;0),
AND(F604=FALSE,E604=1,AND(C604&lt;&gt;0,C604&lt;&gt;1)),
AND(F604=FALSE,E604=0)
),"表示対象","期間後"),
IF(E604=2,
IF(OR(AND(F604=TRUE,OR(C604="",D604&lt;&gt;0)),AND(F604=FALSE,OR(C604=-1,C604=""))),"表示対象(重タスク)","終了済"),"期間後")),"開始前")</f>
        <v>表示対象</v>
      </c>
    </row>
    <row r="605" spans="1:11" x14ac:dyDescent="0.4">
      <c r="A605">
        <f>Data1!E139</f>
        <v>1</v>
      </c>
      <c r="B605">
        <f>IFERROR(Data1!G139, "")</f>
        <v>1</v>
      </c>
      <c r="C605" t="str">
        <f>IFERROR(
IF(INDEX(Data2!B:B, MATCH(B605, Data2!D:D, 0))&lt;DATE(2023,9,19), "前",
 IF(INDEX(Data2!B:B, MATCH(B605, Data2!D:D, 0))=DATE(2023,9,19), "同日", "後")),"")</f>
        <v>前</v>
      </c>
      <c r="D605">
        <f>IFERROR(
INDEX(Data2!C:C, MATCH(B605, Data2!D:D, 0)),"")</f>
        <v>0</v>
      </c>
      <c r="E605">
        <f>Data1!A139</f>
        <v>0</v>
      </c>
      <c r="F605" t="b">
        <f>Data1!B139</f>
        <v>0</v>
      </c>
      <c r="G605">
        <f>IF(Data1!C139&lt;DATE(2023,9,19), 1, IF(Data1!C139=DATE(2023,9,19), 0, -1))</f>
        <v>0</v>
      </c>
      <c r="H605">
        <f>IF(Data1!D139&lt;DATE(2023,9,19), -1, IF(Data1!D139=DATE(2023,9,19), 0, 1))</f>
        <v>1</v>
      </c>
      <c r="I605" t="b">
        <f>Data1!F139</f>
        <v>0</v>
      </c>
      <c r="K605" t="str">
        <f>IF(G605 &gt;= 0,
IF(AND(H605 &gt;= 0,E605&lt;&gt;2),
IF(OR(
AND(F605=TRUE,I605=TRUE,E605=0),
AND(F605=TRUE,I605=TRUE,E605=1,C605&lt;&gt;0),
AND(F605=FALSE,E605=1,AND(C605&lt;&gt;0,C605&lt;&gt;1)),
AND(F605=FALSE,E605=0)
),"表示対象","期間後"),
IF(E605=2,
IF(OR(AND(F605=TRUE,OR(C605="",D605&lt;&gt;0)),AND(F605=FALSE,OR(C605=-1,C605=""))),"表示対象(重タスク)","終了済"),"期間後")),"開始前")</f>
        <v>表示対象</v>
      </c>
    </row>
    <row r="606" spans="1:11" x14ac:dyDescent="0.4">
      <c r="A606">
        <f>Data1!E156</f>
        <v>1</v>
      </c>
      <c r="B606">
        <f>IFERROR(Data1!G156, "")</f>
        <v>1</v>
      </c>
      <c r="C606" t="str">
        <f>IFERROR(
IF(INDEX(Data2!B:B, MATCH(B606, Data2!D:D, 0))&lt;DATE(2023,9,19), "前",
 IF(INDEX(Data2!B:B, MATCH(B606, Data2!D:D, 0))=DATE(2023,9,19), "同日", "後")),"")</f>
        <v>前</v>
      </c>
      <c r="D606">
        <f>IFERROR(
INDEX(Data2!C:C, MATCH(B606, Data2!D:D, 0)),"")</f>
        <v>0</v>
      </c>
      <c r="E606">
        <f>Data1!A156</f>
        <v>1</v>
      </c>
      <c r="F606" t="b">
        <f>Data1!B156</f>
        <v>1</v>
      </c>
      <c r="G606">
        <f>IF(Data1!C156&lt;DATE(2023,9,19), 1, IF(Data1!C156=DATE(2023,9,19), 0, -1))</f>
        <v>0</v>
      </c>
      <c r="H606">
        <f>IF(Data1!D156&lt;DATE(2023,9,19), -1, IF(Data1!D156=DATE(2023,9,19), 0, 1))</f>
        <v>1</v>
      </c>
      <c r="I606" t="b">
        <f>Data1!F156</f>
        <v>1</v>
      </c>
      <c r="K606" t="str">
        <f>IF(G606 &gt;= 0,
IF(AND(H606 &gt;= 0,E606&lt;&gt;2),
IF(OR(
AND(F606=TRUE,I606=TRUE,E606=0),
AND(F606=TRUE,I606=TRUE,E606=1,C606&lt;&gt;0),
AND(F606=FALSE,E606=1,AND(C606&lt;&gt;0,C606&lt;&gt;1)),
AND(F606=FALSE,E606=0)
),"表示対象","期間後"),
IF(E606=2,
IF(OR(AND(F606=TRUE,OR(C606="",D606&lt;&gt;0)),AND(F606=FALSE,OR(C606=-1,C606=""))),"表示対象(重タスク)","終了済"),"期間後")),"開始前")</f>
        <v>表示対象</v>
      </c>
    </row>
    <row r="607" spans="1:11" x14ac:dyDescent="0.4">
      <c r="A607">
        <f>Data1!E157</f>
        <v>1</v>
      </c>
      <c r="B607">
        <f>IFERROR(Data1!G157, "")</f>
        <v>1</v>
      </c>
      <c r="C607" t="str">
        <f>IFERROR(
IF(INDEX(Data2!B:B, MATCH(B607, Data2!D:D, 0))&lt;DATE(2023,9,19), "前",
 IF(INDEX(Data2!B:B, MATCH(B607, Data2!D:D, 0))=DATE(2023,9,19), "同日", "後")),"")</f>
        <v>前</v>
      </c>
      <c r="D607">
        <f>IFERROR(
INDEX(Data2!C:C, MATCH(B607, Data2!D:D, 0)),"")</f>
        <v>0</v>
      </c>
      <c r="E607">
        <f>Data1!A157</f>
        <v>1</v>
      </c>
      <c r="F607" t="b">
        <f>Data1!B157</f>
        <v>1</v>
      </c>
      <c r="G607">
        <f>IF(Data1!C157&lt;DATE(2023,9,19), 1, IF(Data1!C157=DATE(2023,9,19), 0, -1))</f>
        <v>0</v>
      </c>
      <c r="H607">
        <f>IF(Data1!D157&lt;DATE(2023,9,19), -1, IF(Data1!D157=DATE(2023,9,19), 0, 1))</f>
        <v>1</v>
      </c>
      <c r="I607" t="b">
        <f>Data1!F157</f>
        <v>0</v>
      </c>
      <c r="K607" t="str">
        <f>IF(G607 &gt;= 0,
IF(AND(H607 &gt;= 0,E607&lt;&gt;2),
IF(OR(
AND(F607=TRUE,I607=TRUE,E607=0),
AND(F607=TRUE,I607=TRUE,E607=1,C607&lt;&gt;0),
AND(F607=FALSE,E607=1,AND(C607&lt;&gt;0,C607&lt;&gt;1)),
AND(F607=FALSE,E607=0)
),"表示対象","期間後"),
IF(E607=2,
IF(OR(AND(F607=TRUE,OR(C607="",D607&lt;&gt;0)),AND(F607=FALSE,OR(C607=-1,C607=""))),"表示対象(重タスク)","終了済"),"期間後")),"開始前")</f>
        <v>期間後</v>
      </c>
    </row>
    <row r="608" spans="1:11" x14ac:dyDescent="0.4">
      <c r="A608">
        <f>Data1!E174</f>
        <v>1</v>
      </c>
      <c r="B608">
        <f>IFERROR(Data1!G174, "")</f>
        <v>1</v>
      </c>
      <c r="C608" t="str">
        <f>IFERROR(
IF(INDEX(Data2!B:B, MATCH(B608, Data2!D:D, 0))&lt;DATE(2023,9,19), "前",
 IF(INDEX(Data2!B:B, MATCH(B608, Data2!D:D, 0))=DATE(2023,9,19), "同日", "後")),"")</f>
        <v>前</v>
      </c>
      <c r="D608">
        <f>IFERROR(
INDEX(Data2!C:C, MATCH(B608, Data2!D:D, 0)),"")</f>
        <v>0</v>
      </c>
      <c r="E608">
        <f>Data1!A174</f>
        <v>1</v>
      </c>
      <c r="F608" t="b">
        <f>Data1!B174</f>
        <v>0</v>
      </c>
      <c r="G608">
        <f>IF(Data1!C174&lt;DATE(2023,9,19), 1, IF(Data1!C174=DATE(2023,9,19), 0, -1))</f>
        <v>0</v>
      </c>
      <c r="H608">
        <f>IF(Data1!D174&lt;DATE(2023,9,19), -1, IF(Data1!D174=DATE(2023,9,19), 0, 1))</f>
        <v>1</v>
      </c>
      <c r="I608" t="b">
        <f>Data1!F174</f>
        <v>1</v>
      </c>
      <c r="K608" t="str">
        <f>IF(G608 &gt;= 0,
IF(AND(H608 &gt;= 0,E608&lt;&gt;2),
IF(OR(
AND(F608=TRUE,I608=TRUE,E608=0),
AND(F608=TRUE,I608=TRUE,E608=1,C608&lt;&gt;0),
AND(F608=FALSE,E608=1,AND(C608&lt;&gt;0,C608&lt;&gt;1)),
AND(F608=FALSE,E608=0)
),"表示対象","期間後"),
IF(E608=2,
IF(OR(AND(F608=TRUE,OR(C608="",D608&lt;&gt;0)),AND(F608=FALSE,OR(C608=-1,C608=""))),"表示対象(重タスク)","終了済"),"期間後")),"開始前")</f>
        <v>表示対象</v>
      </c>
    </row>
    <row r="609" spans="1:11" x14ac:dyDescent="0.4">
      <c r="A609">
        <f>Data1!E175</f>
        <v>1</v>
      </c>
      <c r="B609">
        <f>IFERROR(Data1!G175, "")</f>
        <v>1</v>
      </c>
      <c r="C609" t="str">
        <f>IFERROR(
IF(INDEX(Data2!B:B, MATCH(B609, Data2!D:D, 0))&lt;DATE(2023,9,19), "前",
 IF(INDEX(Data2!B:B, MATCH(B609, Data2!D:D, 0))=DATE(2023,9,19), "同日", "後")),"")</f>
        <v>前</v>
      </c>
      <c r="D609">
        <f>IFERROR(
INDEX(Data2!C:C, MATCH(B609, Data2!D:D, 0)),"")</f>
        <v>0</v>
      </c>
      <c r="E609">
        <f>Data1!A175</f>
        <v>1</v>
      </c>
      <c r="F609" t="b">
        <f>Data1!B175</f>
        <v>0</v>
      </c>
      <c r="G609">
        <f>IF(Data1!C175&lt;DATE(2023,9,19), 1, IF(Data1!C175=DATE(2023,9,19), 0, -1))</f>
        <v>0</v>
      </c>
      <c r="H609">
        <f>IF(Data1!D175&lt;DATE(2023,9,19), -1, IF(Data1!D175=DATE(2023,9,19), 0, 1))</f>
        <v>1</v>
      </c>
      <c r="I609" t="b">
        <f>Data1!F175</f>
        <v>0</v>
      </c>
      <c r="K609" t="str">
        <f>IF(G609 &gt;= 0,
IF(AND(H609 &gt;= 0,E609&lt;&gt;2),
IF(OR(
AND(F609=TRUE,I609=TRUE,E609=0),
AND(F609=TRUE,I609=TRUE,E609=1,C609&lt;&gt;0),
AND(F609=FALSE,E609=1,AND(C609&lt;&gt;0,C609&lt;&gt;1)),
AND(F609=FALSE,E609=0)
),"表示対象","期間後"),
IF(E609=2,
IF(OR(AND(F609=TRUE,OR(C609="",D609&lt;&gt;0)),AND(F609=FALSE,OR(C609=-1,C609=""))),"表示対象(重タスク)","終了済"),"期間後")),"開始前")</f>
        <v>表示対象</v>
      </c>
    </row>
    <row r="610" spans="1:11" x14ac:dyDescent="0.4">
      <c r="A610">
        <f>Data1!E192</f>
        <v>1</v>
      </c>
      <c r="B610">
        <f>IFERROR(Data1!G192, "")</f>
        <v>1</v>
      </c>
      <c r="C610" t="str">
        <f>IFERROR(
IF(INDEX(Data2!B:B, MATCH(B610, Data2!D:D, 0))&lt;DATE(2023,9,19), "前",
 IF(INDEX(Data2!B:B, MATCH(B610, Data2!D:D, 0))=DATE(2023,9,19), "同日", "後")),"")</f>
        <v>前</v>
      </c>
      <c r="D610">
        <f>IFERROR(
INDEX(Data2!C:C, MATCH(B610, Data2!D:D, 0)),"")</f>
        <v>0</v>
      </c>
      <c r="E610">
        <f>Data1!A192</f>
        <v>2</v>
      </c>
      <c r="F610" t="b">
        <f>Data1!B192</f>
        <v>1</v>
      </c>
      <c r="G610">
        <f>IF(Data1!C192&lt;DATE(2023,9,19), 1, IF(Data1!C192=DATE(2023,9,19), 0, -1))</f>
        <v>0</v>
      </c>
      <c r="H610">
        <f>IF(Data1!D192&lt;DATE(2023,9,19), -1, IF(Data1!D192=DATE(2023,9,19), 0, 1))</f>
        <v>1</v>
      </c>
      <c r="I610" t="b">
        <f>Data1!F192</f>
        <v>1</v>
      </c>
      <c r="K610" t="str">
        <f>IF(G610 &gt;= 0,
IF(AND(H610 &gt;= 0,E610&lt;&gt;2),
IF(OR(
AND(F610=TRUE,I610=TRUE,E610=0),
AND(F610=TRUE,I610=TRUE,E610=1,C610&lt;&gt;0),
AND(F610=FALSE,E610=1,AND(C610&lt;&gt;0,C610&lt;&gt;1)),
AND(F610=FALSE,E610=0)
),"表示対象","期間後"),
IF(E610=2,
IF(OR(AND(F610=TRUE,OR(C610="",D610&lt;&gt;0)),AND(F610=FALSE,OR(C610=-1,C610=""))),"表示対象(重タスク)","終了済"),"期間後")),"開始前")</f>
        <v>終了済</v>
      </c>
    </row>
    <row r="611" spans="1:11" x14ac:dyDescent="0.4">
      <c r="A611">
        <f>Data1!E193</f>
        <v>1</v>
      </c>
      <c r="B611">
        <f>IFERROR(Data1!G193, "")</f>
        <v>1</v>
      </c>
      <c r="C611" t="str">
        <f>IFERROR(
IF(INDEX(Data2!B:B, MATCH(B611, Data2!D:D, 0))&lt;DATE(2023,9,19), "前",
 IF(INDEX(Data2!B:B, MATCH(B611, Data2!D:D, 0))=DATE(2023,9,19), "同日", "後")),"")</f>
        <v>前</v>
      </c>
      <c r="D611">
        <f>IFERROR(
INDEX(Data2!C:C, MATCH(B611, Data2!D:D, 0)),"")</f>
        <v>0</v>
      </c>
      <c r="E611">
        <f>Data1!A193</f>
        <v>2</v>
      </c>
      <c r="F611" t="b">
        <f>Data1!B193</f>
        <v>1</v>
      </c>
      <c r="G611">
        <f>IF(Data1!C193&lt;DATE(2023,9,19), 1, IF(Data1!C193=DATE(2023,9,19), 0, -1))</f>
        <v>0</v>
      </c>
      <c r="H611">
        <f>IF(Data1!D193&lt;DATE(2023,9,19), -1, IF(Data1!D193=DATE(2023,9,19), 0, 1))</f>
        <v>1</v>
      </c>
      <c r="I611" t="b">
        <f>Data1!F193</f>
        <v>0</v>
      </c>
      <c r="K611" t="str">
        <f>IF(G611 &gt;= 0,
IF(AND(H611 &gt;= 0,E611&lt;&gt;2),
IF(OR(
AND(F611=TRUE,I611=TRUE,E611=0),
AND(F611=TRUE,I611=TRUE,E611=1,C611&lt;&gt;0),
AND(F611=FALSE,E611=1,AND(C611&lt;&gt;0,C611&lt;&gt;1)),
AND(F611=FALSE,E611=0)
),"表示対象","期間後"),
IF(E611=2,
IF(OR(AND(F611=TRUE,OR(C611="",D611&lt;&gt;0)),AND(F611=FALSE,OR(C611=-1,C611=""))),"表示対象(重タスク)","終了済"),"期間後")),"開始前")</f>
        <v>終了済</v>
      </c>
    </row>
    <row r="612" spans="1:11" x14ac:dyDescent="0.4">
      <c r="A612">
        <f>Data1!E210</f>
        <v>1</v>
      </c>
      <c r="B612">
        <f>IFERROR(Data1!G210, "")</f>
        <v>1</v>
      </c>
      <c r="C612" t="str">
        <f>IFERROR(
IF(INDEX(Data2!B:B, MATCH(B612, Data2!D:D, 0))&lt;DATE(2023,9,19), "前",
 IF(INDEX(Data2!B:B, MATCH(B612, Data2!D:D, 0))=DATE(2023,9,19), "同日", "後")),"")</f>
        <v>前</v>
      </c>
      <c r="D612">
        <f>IFERROR(
INDEX(Data2!C:C, MATCH(B612, Data2!D:D, 0)),"")</f>
        <v>0</v>
      </c>
      <c r="E612">
        <f>Data1!A210</f>
        <v>2</v>
      </c>
      <c r="F612" t="b">
        <f>Data1!B210</f>
        <v>0</v>
      </c>
      <c r="G612">
        <f>IF(Data1!C210&lt;DATE(2023,9,19), 1, IF(Data1!C210=DATE(2023,9,19), 0, -1))</f>
        <v>0</v>
      </c>
      <c r="H612">
        <f>IF(Data1!D210&lt;DATE(2023,9,19), -1, IF(Data1!D210=DATE(2023,9,19), 0, 1))</f>
        <v>1</v>
      </c>
      <c r="I612" t="b">
        <f>Data1!F210</f>
        <v>1</v>
      </c>
      <c r="K612" t="str">
        <f>IF(G612 &gt;= 0,
IF(AND(H612 &gt;= 0,E612&lt;&gt;2),
IF(OR(
AND(F612=TRUE,I612=TRUE,E612=0),
AND(F612=TRUE,I612=TRUE,E612=1,C612&lt;&gt;0),
AND(F612=FALSE,E612=1,AND(C612&lt;&gt;0,C612&lt;&gt;1)),
AND(F612=FALSE,E612=0)
),"表示対象","期間後"),
IF(E612=2,
IF(OR(AND(F612=TRUE,OR(C612="",D612&lt;&gt;0)),AND(F612=FALSE,OR(C612=-1,C612=""))),"表示対象(重タスク)","終了済"),"期間後")),"開始前")</f>
        <v>終了済</v>
      </c>
    </row>
    <row r="613" spans="1:11" x14ac:dyDescent="0.4">
      <c r="A613">
        <f>Data1!E211</f>
        <v>1</v>
      </c>
      <c r="B613">
        <f>IFERROR(Data1!G211, "")</f>
        <v>1</v>
      </c>
      <c r="C613" t="str">
        <f>IFERROR(
IF(INDEX(Data2!B:B, MATCH(B613, Data2!D:D, 0))&lt;DATE(2023,9,19), "前",
 IF(INDEX(Data2!B:B, MATCH(B613, Data2!D:D, 0))=DATE(2023,9,19), "同日", "後")),"")</f>
        <v>前</v>
      </c>
      <c r="D613">
        <f>IFERROR(
INDEX(Data2!C:C, MATCH(B613, Data2!D:D, 0)),"")</f>
        <v>0</v>
      </c>
      <c r="E613">
        <f>Data1!A211</f>
        <v>2</v>
      </c>
      <c r="F613" t="b">
        <f>Data1!B211</f>
        <v>0</v>
      </c>
      <c r="G613">
        <f>IF(Data1!C211&lt;DATE(2023,9,19), 1, IF(Data1!C211=DATE(2023,9,19), 0, -1))</f>
        <v>0</v>
      </c>
      <c r="H613">
        <f>IF(Data1!D211&lt;DATE(2023,9,19), -1, IF(Data1!D211=DATE(2023,9,19), 0, 1))</f>
        <v>1</v>
      </c>
      <c r="I613" t="b">
        <f>Data1!F211</f>
        <v>0</v>
      </c>
      <c r="K613" t="str">
        <f>IF(G613 &gt;= 0,
IF(AND(H613 &gt;= 0,E613&lt;&gt;2),
IF(OR(
AND(F613=TRUE,I613=TRUE,E613=0),
AND(F613=TRUE,I613=TRUE,E613=1,C613&lt;&gt;0),
AND(F613=FALSE,E613=1,AND(C613&lt;&gt;0,C613&lt;&gt;1)),
AND(F613=FALSE,E613=0)
),"表示対象","期間後"),
IF(E613=2,
IF(OR(AND(F613=TRUE,OR(C613="",D613&lt;&gt;0)),AND(F613=FALSE,OR(C613=-1,C613=""))),"表示対象(重タスク)","終了済"),"期間後")),"開始前")</f>
        <v>終了済</v>
      </c>
    </row>
    <row r="614" spans="1:11" x14ac:dyDescent="0.4">
      <c r="A614">
        <f>Data1!E110</f>
        <v>1</v>
      </c>
      <c r="B614">
        <f>IFERROR(Data1!G110, "")</f>
        <v>1</v>
      </c>
      <c r="C614" t="str">
        <f>IFERROR(
IF(INDEX(Data2!B:B, MATCH(B614, Data2!D:D, 0))&lt;DATE(2023,9,19), "前",
 IF(INDEX(Data2!B:B, MATCH(B614, Data2!D:D, 0))=DATE(2023,9,19), "同日", "後")),"")</f>
        <v>前</v>
      </c>
      <c r="D614">
        <f>IFERROR(
INDEX(Data2!C:C, MATCH(B614, Data2!D:D, 0)),"")</f>
        <v>0</v>
      </c>
      <c r="E614">
        <f>Data1!A110</f>
        <v>0</v>
      </c>
      <c r="F614" t="b">
        <f>Data1!B110</f>
        <v>1</v>
      </c>
      <c r="G614">
        <f>IF(Data1!C110&lt;DATE(2023,9,19), 1, IF(Data1!C110=DATE(2023,9,19), 0, -1))</f>
        <v>1</v>
      </c>
      <c r="H614">
        <f>IF(Data1!D110&lt;DATE(2023,9,19), -1, IF(Data1!D110=DATE(2023,9,19), 0, 1))</f>
        <v>-1</v>
      </c>
      <c r="I614" t="b">
        <f>Data1!F110</f>
        <v>1</v>
      </c>
      <c r="K614" t="str">
        <f>IF(G614 &gt;= 0,
IF(AND(H614 &gt;= 0,E614&lt;&gt;2),
IF(OR(
AND(F614=TRUE,I614=TRUE,E614=0),
AND(F614=TRUE,I614=TRUE,E614=1,C614&lt;&gt;0),
AND(F614=FALSE,E614=1,AND(C614&lt;&gt;0,C614&lt;&gt;1)),
AND(F614=FALSE,E614=0)
),"表示対象","期間後"),
IF(E614=2,
IF(OR(AND(F614=TRUE,OR(C614="",D614&lt;&gt;0)),AND(F614=FALSE,OR(C614=-1,C614=""))),"表示対象(重タスク)","終了済"),"期間後")),"開始前")</f>
        <v>期間後</v>
      </c>
    </row>
    <row r="615" spans="1:11" x14ac:dyDescent="0.4">
      <c r="A615">
        <f>Data1!E111</f>
        <v>1</v>
      </c>
      <c r="B615">
        <f>IFERROR(Data1!G111, "")</f>
        <v>1</v>
      </c>
      <c r="C615" t="str">
        <f>IFERROR(
IF(INDEX(Data2!B:B, MATCH(B615, Data2!D:D, 0))&lt;DATE(2023,9,19), "前",
 IF(INDEX(Data2!B:B, MATCH(B615, Data2!D:D, 0))=DATE(2023,9,19), "同日", "後")),"")</f>
        <v>前</v>
      </c>
      <c r="D615">
        <f>IFERROR(
INDEX(Data2!C:C, MATCH(B615, Data2!D:D, 0)),"")</f>
        <v>0</v>
      </c>
      <c r="E615">
        <f>Data1!A111</f>
        <v>0</v>
      </c>
      <c r="F615" t="b">
        <f>Data1!B111</f>
        <v>1</v>
      </c>
      <c r="G615">
        <f>IF(Data1!C111&lt;DATE(2023,9,19), 1, IF(Data1!C111=DATE(2023,9,19), 0, -1))</f>
        <v>1</v>
      </c>
      <c r="H615">
        <f>IF(Data1!D111&lt;DATE(2023,9,19), -1, IF(Data1!D111=DATE(2023,9,19), 0, 1))</f>
        <v>-1</v>
      </c>
      <c r="I615" t="b">
        <f>Data1!F111</f>
        <v>0</v>
      </c>
      <c r="K615" t="str">
        <f>IF(G615 &gt;= 0,
IF(AND(H615 &gt;= 0,E615&lt;&gt;2),
IF(OR(
AND(F615=TRUE,I615=TRUE,E615=0),
AND(F615=TRUE,I615=TRUE,E615=1,C615&lt;&gt;0),
AND(F615=FALSE,E615=1,AND(C615&lt;&gt;0,C615&lt;&gt;1)),
AND(F615=FALSE,E615=0)
),"表示対象","期間後"),
IF(E615=2,
IF(OR(AND(F615=TRUE,OR(C615="",D615&lt;&gt;0)),AND(F615=FALSE,OR(C615=-1,C615=""))),"表示対象(重タスク)","終了済"),"期間後")),"開始前")</f>
        <v>期間後</v>
      </c>
    </row>
    <row r="616" spans="1:11" x14ac:dyDescent="0.4">
      <c r="A616">
        <f>Data1!E128</f>
        <v>1</v>
      </c>
      <c r="B616">
        <f>IFERROR(Data1!G128, "")</f>
        <v>1</v>
      </c>
      <c r="C616" t="str">
        <f>IFERROR(
IF(INDEX(Data2!B:B, MATCH(B616, Data2!D:D, 0))&lt;DATE(2023,9,19), "前",
 IF(INDEX(Data2!B:B, MATCH(B616, Data2!D:D, 0))=DATE(2023,9,19), "同日", "後")),"")</f>
        <v>前</v>
      </c>
      <c r="D616">
        <f>IFERROR(
INDEX(Data2!C:C, MATCH(B616, Data2!D:D, 0)),"")</f>
        <v>0</v>
      </c>
      <c r="E616">
        <f>Data1!A128</f>
        <v>0</v>
      </c>
      <c r="F616" t="b">
        <f>Data1!B128</f>
        <v>0</v>
      </c>
      <c r="G616">
        <f>IF(Data1!C128&lt;DATE(2023,9,19), 1, IF(Data1!C128=DATE(2023,9,19), 0, -1))</f>
        <v>1</v>
      </c>
      <c r="H616">
        <f>IF(Data1!D128&lt;DATE(2023,9,19), -1, IF(Data1!D128=DATE(2023,9,19), 0, 1))</f>
        <v>-1</v>
      </c>
      <c r="I616" t="b">
        <f>Data1!F128</f>
        <v>1</v>
      </c>
      <c r="K616" t="str">
        <f>IF(G616 &gt;= 0,
IF(AND(H616 &gt;= 0,E616&lt;&gt;2),
IF(OR(
AND(F616=TRUE,I616=TRUE,E616=0),
AND(F616=TRUE,I616=TRUE,E616=1,C616&lt;&gt;0),
AND(F616=FALSE,E616=1,AND(C616&lt;&gt;0,C616&lt;&gt;1)),
AND(F616=FALSE,E616=0)
),"表示対象","期間後"),
IF(E616=2,
IF(OR(AND(F616=TRUE,OR(C616="",D616&lt;&gt;0)),AND(F616=FALSE,OR(C616=-1,C616=""))),"表示対象(重タスク)","終了済"),"期間後")),"開始前")</f>
        <v>期間後</v>
      </c>
    </row>
    <row r="617" spans="1:11" x14ac:dyDescent="0.4">
      <c r="A617">
        <f>Data1!E129</f>
        <v>1</v>
      </c>
      <c r="B617">
        <f>IFERROR(Data1!G129, "")</f>
        <v>1</v>
      </c>
      <c r="C617" t="str">
        <f>IFERROR(
IF(INDEX(Data2!B:B, MATCH(B617, Data2!D:D, 0))&lt;DATE(2023,9,19), "前",
 IF(INDEX(Data2!B:B, MATCH(B617, Data2!D:D, 0))=DATE(2023,9,19), "同日", "後")),"")</f>
        <v>前</v>
      </c>
      <c r="D617">
        <f>IFERROR(
INDEX(Data2!C:C, MATCH(B617, Data2!D:D, 0)),"")</f>
        <v>0</v>
      </c>
      <c r="E617">
        <f>Data1!A129</f>
        <v>0</v>
      </c>
      <c r="F617" t="b">
        <f>Data1!B129</f>
        <v>0</v>
      </c>
      <c r="G617">
        <f>IF(Data1!C129&lt;DATE(2023,9,19), 1, IF(Data1!C129=DATE(2023,9,19), 0, -1))</f>
        <v>1</v>
      </c>
      <c r="H617">
        <f>IF(Data1!D129&lt;DATE(2023,9,19), -1, IF(Data1!D129=DATE(2023,9,19), 0, 1))</f>
        <v>-1</v>
      </c>
      <c r="I617" t="b">
        <f>Data1!F129</f>
        <v>0</v>
      </c>
      <c r="K617" t="str">
        <f>IF(G617 &gt;= 0,
IF(AND(H617 &gt;= 0,E617&lt;&gt;2),
IF(OR(
AND(F617=TRUE,I617=TRUE,E617=0),
AND(F617=TRUE,I617=TRUE,E617=1,C617&lt;&gt;0),
AND(F617=FALSE,E617=1,AND(C617&lt;&gt;0,C617&lt;&gt;1)),
AND(F617=FALSE,E617=0)
),"表示対象","期間後"),
IF(E617=2,
IF(OR(AND(F617=TRUE,OR(C617="",D617&lt;&gt;0)),AND(F617=FALSE,OR(C617=-1,C617=""))),"表示対象(重タスク)","終了済"),"期間後")),"開始前")</f>
        <v>期間後</v>
      </c>
    </row>
    <row r="618" spans="1:11" x14ac:dyDescent="0.4">
      <c r="A618">
        <f>Data1!E146</f>
        <v>1</v>
      </c>
      <c r="B618">
        <f>IFERROR(Data1!G146, "")</f>
        <v>1</v>
      </c>
      <c r="C618" t="str">
        <f>IFERROR(
IF(INDEX(Data2!B:B, MATCH(B618, Data2!D:D, 0))&lt;DATE(2023,9,19), "前",
 IF(INDEX(Data2!B:B, MATCH(B618, Data2!D:D, 0))=DATE(2023,9,19), "同日", "後")),"")</f>
        <v>前</v>
      </c>
      <c r="D618">
        <f>IFERROR(
INDEX(Data2!C:C, MATCH(B618, Data2!D:D, 0)),"")</f>
        <v>0</v>
      </c>
      <c r="E618">
        <f>Data1!A146</f>
        <v>1</v>
      </c>
      <c r="F618" t="b">
        <f>Data1!B146</f>
        <v>1</v>
      </c>
      <c r="G618">
        <f>IF(Data1!C146&lt;DATE(2023,9,19), 1, IF(Data1!C146=DATE(2023,9,19), 0, -1))</f>
        <v>1</v>
      </c>
      <c r="H618">
        <f>IF(Data1!D146&lt;DATE(2023,9,19), -1, IF(Data1!D146=DATE(2023,9,19), 0, 1))</f>
        <v>-1</v>
      </c>
      <c r="I618" t="b">
        <f>Data1!F146</f>
        <v>1</v>
      </c>
      <c r="K618" t="str">
        <f>IF(G618 &gt;= 0,
IF(AND(H618 &gt;= 0,E618&lt;&gt;2),
IF(OR(
AND(F618=TRUE,I618=TRUE,E618=0),
AND(F618=TRUE,I618=TRUE,E618=1,C618&lt;&gt;0),
AND(F618=FALSE,E618=1,AND(C618&lt;&gt;0,C618&lt;&gt;1)),
AND(F618=FALSE,E618=0)
),"表示対象","期間後"),
IF(E618=2,
IF(OR(AND(F618=TRUE,OR(C618="",D618&lt;&gt;0)),AND(F618=FALSE,OR(C618=-1,C618=""))),"表示対象(重タスク)","終了済"),"期間後")),"開始前")</f>
        <v>期間後</v>
      </c>
    </row>
    <row r="619" spans="1:11" x14ac:dyDescent="0.4">
      <c r="A619">
        <f>Data1!E147</f>
        <v>1</v>
      </c>
      <c r="B619">
        <f>IFERROR(Data1!G147, "")</f>
        <v>1</v>
      </c>
      <c r="C619" t="str">
        <f>IFERROR(
IF(INDEX(Data2!B:B, MATCH(B619, Data2!D:D, 0))&lt;DATE(2023,9,19), "前",
 IF(INDEX(Data2!B:B, MATCH(B619, Data2!D:D, 0))=DATE(2023,9,19), "同日", "後")),"")</f>
        <v>前</v>
      </c>
      <c r="D619">
        <f>IFERROR(
INDEX(Data2!C:C, MATCH(B619, Data2!D:D, 0)),"")</f>
        <v>0</v>
      </c>
      <c r="E619">
        <f>Data1!A147</f>
        <v>1</v>
      </c>
      <c r="F619" t="b">
        <f>Data1!B147</f>
        <v>1</v>
      </c>
      <c r="G619">
        <f>IF(Data1!C147&lt;DATE(2023,9,19), 1, IF(Data1!C147=DATE(2023,9,19), 0, -1))</f>
        <v>1</v>
      </c>
      <c r="H619">
        <f>IF(Data1!D147&lt;DATE(2023,9,19), -1, IF(Data1!D147=DATE(2023,9,19), 0, 1))</f>
        <v>-1</v>
      </c>
      <c r="I619" t="b">
        <f>Data1!F147</f>
        <v>0</v>
      </c>
      <c r="K619" t="str">
        <f>IF(G619 &gt;= 0,
IF(AND(H619 &gt;= 0,E619&lt;&gt;2),
IF(OR(
AND(F619=TRUE,I619=TRUE,E619=0),
AND(F619=TRUE,I619=TRUE,E619=1,C619&lt;&gt;0),
AND(F619=FALSE,E619=1,AND(C619&lt;&gt;0,C619&lt;&gt;1)),
AND(F619=FALSE,E619=0)
),"表示対象","期間後"),
IF(E619=2,
IF(OR(AND(F619=TRUE,OR(C619="",D619&lt;&gt;0)),AND(F619=FALSE,OR(C619=-1,C619=""))),"表示対象(重タスク)","終了済"),"期間後")),"開始前")</f>
        <v>期間後</v>
      </c>
    </row>
    <row r="620" spans="1:11" x14ac:dyDescent="0.4">
      <c r="A620">
        <f>Data1!E164</f>
        <v>1</v>
      </c>
      <c r="B620">
        <f>IFERROR(Data1!G164, "")</f>
        <v>1</v>
      </c>
      <c r="C620" t="str">
        <f>IFERROR(
IF(INDEX(Data2!B:B, MATCH(B620, Data2!D:D, 0))&lt;DATE(2023,9,19), "前",
 IF(INDEX(Data2!B:B, MATCH(B620, Data2!D:D, 0))=DATE(2023,9,19), "同日", "後")),"")</f>
        <v>前</v>
      </c>
      <c r="D620">
        <f>IFERROR(
INDEX(Data2!C:C, MATCH(B620, Data2!D:D, 0)),"")</f>
        <v>0</v>
      </c>
      <c r="E620">
        <f>Data1!A164</f>
        <v>1</v>
      </c>
      <c r="F620" t="b">
        <f>Data1!B164</f>
        <v>0</v>
      </c>
      <c r="G620">
        <f>IF(Data1!C164&lt;DATE(2023,9,19), 1, IF(Data1!C164=DATE(2023,9,19), 0, -1))</f>
        <v>1</v>
      </c>
      <c r="H620">
        <f>IF(Data1!D164&lt;DATE(2023,9,19), -1, IF(Data1!D164=DATE(2023,9,19), 0, 1))</f>
        <v>-1</v>
      </c>
      <c r="I620" t="b">
        <f>Data1!F164</f>
        <v>1</v>
      </c>
      <c r="K620" t="str">
        <f>IF(G620 &gt;= 0,
IF(AND(H620 &gt;= 0,E620&lt;&gt;2),
IF(OR(
AND(F620=TRUE,I620=TRUE,E620=0),
AND(F620=TRUE,I620=TRUE,E620=1,C620&lt;&gt;0),
AND(F620=FALSE,E620=1,AND(C620&lt;&gt;0,C620&lt;&gt;1)),
AND(F620=FALSE,E620=0)
),"表示対象","期間後"),
IF(E620=2,
IF(OR(AND(F620=TRUE,OR(C620="",D620&lt;&gt;0)),AND(F620=FALSE,OR(C620=-1,C620=""))),"表示対象(重タスク)","終了済"),"期間後")),"開始前")</f>
        <v>期間後</v>
      </c>
    </row>
    <row r="621" spans="1:11" x14ac:dyDescent="0.4">
      <c r="A621">
        <f>Data1!E165</f>
        <v>1</v>
      </c>
      <c r="B621">
        <f>IFERROR(Data1!G165, "")</f>
        <v>1</v>
      </c>
      <c r="C621" t="str">
        <f>IFERROR(
IF(INDEX(Data2!B:B, MATCH(B621, Data2!D:D, 0))&lt;DATE(2023,9,19), "前",
 IF(INDEX(Data2!B:B, MATCH(B621, Data2!D:D, 0))=DATE(2023,9,19), "同日", "後")),"")</f>
        <v>前</v>
      </c>
      <c r="D621">
        <f>IFERROR(
INDEX(Data2!C:C, MATCH(B621, Data2!D:D, 0)),"")</f>
        <v>0</v>
      </c>
      <c r="E621">
        <f>Data1!A165</f>
        <v>1</v>
      </c>
      <c r="F621" t="b">
        <f>Data1!B165</f>
        <v>0</v>
      </c>
      <c r="G621">
        <f>IF(Data1!C165&lt;DATE(2023,9,19), 1, IF(Data1!C165=DATE(2023,9,19), 0, -1))</f>
        <v>1</v>
      </c>
      <c r="H621">
        <f>IF(Data1!D165&lt;DATE(2023,9,19), -1, IF(Data1!D165=DATE(2023,9,19), 0, 1))</f>
        <v>-1</v>
      </c>
      <c r="I621" t="b">
        <f>Data1!F165</f>
        <v>0</v>
      </c>
      <c r="K621" t="str">
        <f>IF(G621 &gt;= 0,
IF(AND(H621 &gt;= 0,E621&lt;&gt;2),
IF(OR(
AND(F621=TRUE,I621=TRUE,E621=0),
AND(F621=TRUE,I621=TRUE,E621=1,C621&lt;&gt;0),
AND(F621=FALSE,E621=1,AND(C621&lt;&gt;0,C621&lt;&gt;1)),
AND(F621=FALSE,E621=0)
),"表示対象","期間後"),
IF(E621=2,
IF(OR(AND(F621=TRUE,OR(C621="",D621&lt;&gt;0)),AND(F621=FALSE,OR(C621=-1,C621=""))),"表示対象(重タスク)","終了済"),"期間後")),"開始前")</f>
        <v>期間後</v>
      </c>
    </row>
    <row r="622" spans="1:11" x14ac:dyDescent="0.4">
      <c r="A622">
        <f>Data1!E182</f>
        <v>1</v>
      </c>
      <c r="B622">
        <f>IFERROR(Data1!G182, "")</f>
        <v>1</v>
      </c>
      <c r="C622" t="str">
        <f>IFERROR(
IF(INDEX(Data2!B:B, MATCH(B622, Data2!D:D, 0))&lt;DATE(2023,9,19), "前",
 IF(INDEX(Data2!B:B, MATCH(B622, Data2!D:D, 0))=DATE(2023,9,19), "同日", "後")),"")</f>
        <v>前</v>
      </c>
      <c r="D622">
        <f>IFERROR(
INDEX(Data2!C:C, MATCH(B622, Data2!D:D, 0)),"")</f>
        <v>0</v>
      </c>
      <c r="E622">
        <f>Data1!A182</f>
        <v>2</v>
      </c>
      <c r="F622" t="b">
        <f>Data1!B182</f>
        <v>1</v>
      </c>
      <c r="G622">
        <f>IF(Data1!C182&lt;DATE(2023,9,19), 1, IF(Data1!C182=DATE(2023,9,19), 0, -1))</f>
        <v>1</v>
      </c>
      <c r="H622">
        <f>IF(Data1!D182&lt;DATE(2023,9,19), -1, IF(Data1!D182=DATE(2023,9,19), 0, 1))</f>
        <v>-1</v>
      </c>
      <c r="I622" t="b">
        <f>Data1!F182</f>
        <v>1</v>
      </c>
      <c r="K622" t="str">
        <f>IF(G622 &gt;= 0,
IF(AND(H622 &gt;= 0,E622&lt;&gt;2),
IF(OR(
AND(F622=TRUE,I622=TRUE,E622=0),
AND(F622=TRUE,I622=TRUE,E622=1,C622&lt;&gt;0),
AND(F622=FALSE,E622=1,AND(C622&lt;&gt;0,C622&lt;&gt;1)),
AND(F622=FALSE,E622=0)
),"表示対象","期間後"),
IF(E622=2,
IF(OR(AND(F622=TRUE,OR(C622="",D622&lt;&gt;0)),AND(F622=FALSE,OR(C622=-1,C622=""))),"表示対象(重タスク)","終了済"),"期間後")),"開始前")</f>
        <v>終了済</v>
      </c>
    </row>
    <row r="623" spans="1:11" x14ac:dyDescent="0.4">
      <c r="A623">
        <f>Data1!E183</f>
        <v>1</v>
      </c>
      <c r="B623">
        <f>IFERROR(Data1!G183, "")</f>
        <v>1</v>
      </c>
      <c r="C623" t="str">
        <f>IFERROR(
IF(INDEX(Data2!B:B, MATCH(B623, Data2!D:D, 0))&lt;DATE(2023,9,19), "前",
 IF(INDEX(Data2!B:B, MATCH(B623, Data2!D:D, 0))=DATE(2023,9,19), "同日", "後")),"")</f>
        <v>前</v>
      </c>
      <c r="D623">
        <f>IFERROR(
INDEX(Data2!C:C, MATCH(B623, Data2!D:D, 0)),"")</f>
        <v>0</v>
      </c>
      <c r="E623">
        <f>Data1!A183</f>
        <v>2</v>
      </c>
      <c r="F623" t="b">
        <f>Data1!B183</f>
        <v>1</v>
      </c>
      <c r="G623">
        <f>IF(Data1!C183&lt;DATE(2023,9,19), 1, IF(Data1!C183=DATE(2023,9,19), 0, -1))</f>
        <v>1</v>
      </c>
      <c r="H623">
        <f>IF(Data1!D183&lt;DATE(2023,9,19), -1, IF(Data1!D183=DATE(2023,9,19), 0, 1))</f>
        <v>-1</v>
      </c>
      <c r="I623" t="b">
        <f>Data1!F183</f>
        <v>0</v>
      </c>
      <c r="K623" t="str">
        <f>IF(G623 &gt;= 0,
IF(AND(H623 &gt;= 0,E623&lt;&gt;2),
IF(OR(
AND(F623=TRUE,I623=TRUE,E623=0),
AND(F623=TRUE,I623=TRUE,E623=1,C623&lt;&gt;0),
AND(F623=FALSE,E623=1,AND(C623&lt;&gt;0,C623&lt;&gt;1)),
AND(F623=FALSE,E623=0)
),"表示対象","期間後"),
IF(E623=2,
IF(OR(AND(F623=TRUE,OR(C623="",D623&lt;&gt;0)),AND(F623=FALSE,OR(C623=-1,C623=""))),"表示対象(重タスク)","終了済"),"期間後")),"開始前")</f>
        <v>終了済</v>
      </c>
    </row>
    <row r="624" spans="1:11" x14ac:dyDescent="0.4">
      <c r="A624">
        <f>Data1!E200</f>
        <v>1</v>
      </c>
      <c r="B624">
        <f>IFERROR(Data1!G200, "")</f>
        <v>1</v>
      </c>
      <c r="C624" t="str">
        <f>IFERROR(
IF(INDEX(Data2!B:B, MATCH(B624, Data2!D:D, 0))&lt;DATE(2023,9,19), "前",
 IF(INDEX(Data2!B:B, MATCH(B624, Data2!D:D, 0))=DATE(2023,9,19), "同日", "後")),"")</f>
        <v>前</v>
      </c>
      <c r="D624">
        <f>IFERROR(
INDEX(Data2!C:C, MATCH(B624, Data2!D:D, 0)),"")</f>
        <v>0</v>
      </c>
      <c r="E624">
        <f>Data1!A200</f>
        <v>2</v>
      </c>
      <c r="F624" t="b">
        <f>Data1!B200</f>
        <v>0</v>
      </c>
      <c r="G624">
        <f>IF(Data1!C200&lt;DATE(2023,9,19), 1, IF(Data1!C200=DATE(2023,9,19), 0, -1))</f>
        <v>1</v>
      </c>
      <c r="H624">
        <f>IF(Data1!D200&lt;DATE(2023,9,19), -1, IF(Data1!D200=DATE(2023,9,19), 0, 1))</f>
        <v>-1</v>
      </c>
      <c r="I624" t="b">
        <f>Data1!F200</f>
        <v>1</v>
      </c>
      <c r="K624" t="str">
        <f>IF(G624 &gt;= 0,
IF(AND(H624 &gt;= 0,E624&lt;&gt;2),
IF(OR(
AND(F624=TRUE,I624=TRUE,E624=0),
AND(F624=TRUE,I624=TRUE,E624=1,C624&lt;&gt;0),
AND(F624=FALSE,E624=1,AND(C624&lt;&gt;0,C624&lt;&gt;1)),
AND(F624=FALSE,E624=0)
),"表示対象","期間後"),
IF(E624=2,
IF(OR(AND(F624=TRUE,OR(C624="",D624&lt;&gt;0)),AND(F624=FALSE,OR(C624=-1,C624=""))),"表示対象(重タスク)","終了済"),"期間後")),"開始前")</f>
        <v>終了済</v>
      </c>
    </row>
    <row r="625" spans="1:11" x14ac:dyDescent="0.4">
      <c r="A625">
        <f>Data1!E201</f>
        <v>1</v>
      </c>
      <c r="B625">
        <f>IFERROR(Data1!G201, "")</f>
        <v>1</v>
      </c>
      <c r="C625" t="str">
        <f>IFERROR(
IF(INDEX(Data2!B:B, MATCH(B625, Data2!D:D, 0))&lt;DATE(2023,9,19), "前",
 IF(INDEX(Data2!B:B, MATCH(B625, Data2!D:D, 0))=DATE(2023,9,19), "同日", "後")),"")</f>
        <v>前</v>
      </c>
      <c r="D625">
        <f>IFERROR(
INDEX(Data2!C:C, MATCH(B625, Data2!D:D, 0)),"")</f>
        <v>0</v>
      </c>
      <c r="E625">
        <f>Data1!A201</f>
        <v>2</v>
      </c>
      <c r="F625" t="b">
        <f>Data1!B201</f>
        <v>0</v>
      </c>
      <c r="G625">
        <f>IF(Data1!C201&lt;DATE(2023,9,19), 1, IF(Data1!C201=DATE(2023,9,19), 0, -1))</f>
        <v>1</v>
      </c>
      <c r="H625">
        <f>IF(Data1!D201&lt;DATE(2023,9,19), -1, IF(Data1!D201=DATE(2023,9,19), 0, 1))</f>
        <v>-1</v>
      </c>
      <c r="I625" t="b">
        <f>Data1!F201</f>
        <v>0</v>
      </c>
      <c r="K625" t="str">
        <f>IF(G625 &gt;= 0,
IF(AND(H625 &gt;= 0,E625&lt;&gt;2),
IF(OR(
AND(F625=TRUE,I625=TRUE,E625=0),
AND(F625=TRUE,I625=TRUE,E625=1,C625&lt;&gt;0),
AND(F625=FALSE,E625=1,AND(C625&lt;&gt;0,C625&lt;&gt;1)),
AND(F625=FALSE,E625=0)
),"表示対象","期間後"),
IF(E625=2,
IF(OR(AND(F625=TRUE,OR(C625="",D625&lt;&gt;0)),AND(F625=FALSE,OR(C625=-1,C625=""))),"表示対象(重タスク)","終了済"),"期間後")),"開始前")</f>
        <v>終了済</v>
      </c>
    </row>
    <row r="626" spans="1:11" x14ac:dyDescent="0.4">
      <c r="A626">
        <f>Data1!E112</f>
        <v>1</v>
      </c>
      <c r="B626">
        <f>IFERROR(Data1!G112, "")</f>
        <v>1</v>
      </c>
      <c r="C626" t="str">
        <f>IFERROR(
IF(INDEX(Data2!B:B, MATCH(B626, Data2!D:D, 0))&lt;DATE(2023,9,19), "前",
 IF(INDEX(Data2!B:B, MATCH(B626, Data2!D:D, 0))=DATE(2023,9,19), "同日", "後")),"")</f>
        <v>前</v>
      </c>
      <c r="D626">
        <f>IFERROR(
INDEX(Data2!C:C, MATCH(B626, Data2!D:D, 0)),"")</f>
        <v>0</v>
      </c>
      <c r="E626">
        <f>Data1!A112</f>
        <v>0</v>
      </c>
      <c r="F626" t="b">
        <f>Data1!B112</f>
        <v>1</v>
      </c>
      <c r="G626">
        <f>IF(Data1!C112&lt;DATE(2023,9,19), 1, IF(Data1!C112=DATE(2023,9,19), 0, -1))</f>
        <v>1</v>
      </c>
      <c r="H626">
        <f>IF(Data1!D112&lt;DATE(2023,9,19), -1, IF(Data1!D112=DATE(2023,9,19), 0, 1))</f>
        <v>0</v>
      </c>
      <c r="I626" t="b">
        <f>Data1!F112</f>
        <v>1</v>
      </c>
      <c r="K626" t="str">
        <f>IF(G626 &gt;= 0,
IF(AND(H626 &gt;= 0,E626&lt;&gt;2),
IF(OR(
AND(F626=TRUE,I626=TRUE,E626=0),
AND(F626=TRUE,I626=TRUE,E626=1,C626&lt;&gt;0),
AND(F626=FALSE,E626=1,AND(C626&lt;&gt;0,C626&lt;&gt;1)),
AND(F626=FALSE,E626=0)
),"表示対象","期間後"),
IF(E626=2,
IF(OR(AND(F626=TRUE,OR(C626="",D626&lt;&gt;0)),AND(F626=FALSE,OR(C626=-1,C626=""))),"表示対象(重タスク)","終了済"),"期間後")),"開始前")</f>
        <v>表示対象</v>
      </c>
    </row>
    <row r="627" spans="1:11" x14ac:dyDescent="0.4">
      <c r="A627">
        <f>Data1!E113</f>
        <v>1</v>
      </c>
      <c r="B627">
        <f>IFERROR(Data1!G113, "")</f>
        <v>1</v>
      </c>
      <c r="C627" t="str">
        <f>IFERROR(
IF(INDEX(Data2!B:B, MATCH(B627, Data2!D:D, 0))&lt;DATE(2023,9,19), "前",
 IF(INDEX(Data2!B:B, MATCH(B627, Data2!D:D, 0))=DATE(2023,9,19), "同日", "後")),"")</f>
        <v>前</v>
      </c>
      <c r="D627">
        <f>IFERROR(
INDEX(Data2!C:C, MATCH(B627, Data2!D:D, 0)),"")</f>
        <v>0</v>
      </c>
      <c r="E627">
        <f>Data1!A113</f>
        <v>0</v>
      </c>
      <c r="F627" t="b">
        <f>Data1!B113</f>
        <v>1</v>
      </c>
      <c r="G627">
        <f>IF(Data1!C113&lt;DATE(2023,9,19), 1, IF(Data1!C113=DATE(2023,9,19), 0, -1))</f>
        <v>1</v>
      </c>
      <c r="H627">
        <f>IF(Data1!D113&lt;DATE(2023,9,19), -1, IF(Data1!D113=DATE(2023,9,19), 0, 1))</f>
        <v>0</v>
      </c>
      <c r="I627" t="b">
        <f>Data1!F113</f>
        <v>0</v>
      </c>
      <c r="K627" t="str">
        <f>IF(G627 &gt;= 0,
IF(AND(H627 &gt;= 0,E627&lt;&gt;2),
IF(OR(
AND(F627=TRUE,I627=TRUE,E627=0),
AND(F627=TRUE,I627=TRUE,E627=1,C627&lt;&gt;0),
AND(F627=FALSE,E627=1,AND(C627&lt;&gt;0,C627&lt;&gt;1)),
AND(F627=FALSE,E627=0)
),"表示対象","期間後"),
IF(E627=2,
IF(OR(AND(F627=TRUE,OR(C627="",D627&lt;&gt;0)),AND(F627=FALSE,OR(C627=-1,C627=""))),"表示対象(重タスク)","終了済"),"期間後")),"開始前")</f>
        <v>期間後</v>
      </c>
    </row>
    <row r="628" spans="1:11" x14ac:dyDescent="0.4">
      <c r="A628">
        <f>Data1!E130</f>
        <v>1</v>
      </c>
      <c r="B628">
        <f>IFERROR(Data1!G130, "")</f>
        <v>1</v>
      </c>
      <c r="C628" t="str">
        <f>IFERROR(
IF(INDEX(Data2!B:B, MATCH(B628, Data2!D:D, 0))&lt;DATE(2023,9,19), "前",
 IF(INDEX(Data2!B:B, MATCH(B628, Data2!D:D, 0))=DATE(2023,9,19), "同日", "後")),"")</f>
        <v>前</v>
      </c>
      <c r="D628">
        <f>IFERROR(
INDEX(Data2!C:C, MATCH(B628, Data2!D:D, 0)),"")</f>
        <v>0</v>
      </c>
      <c r="E628">
        <f>Data1!A130</f>
        <v>0</v>
      </c>
      <c r="F628" t="b">
        <f>Data1!B130</f>
        <v>0</v>
      </c>
      <c r="G628">
        <f>IF(Data1!C130&lt;DATE(2023,9,19), 1, IF(Data1!C130=DATE(2023,9,19), 0, -1))</f>
        <v>1</v>
      </c>
      <c r="H628">
        <f>IF(Data1!D130&lt;DATE(2023,9,19), -1, IF(Data1!D130=DATE(2023,9,19), 0, 1))</f>
        <v>0</v>
      </c>
      <c r="I628" t="b">
        <f>Data1!F130</f>
        <v>1</v>
      </c>
      <c r="K628" t="str">
        <f>IF(G628 &gt;= 0,
IF(AND(H628 &gt;= 0,E628&lt;&gt;2),
IF(OR(
AND(F628=TRUE,I628=TRUE,E628=0),
AND(F628=TRUE,I628=TRUE,E628=1,C628&lt;&gt;0),
AND(F628=FALSE,E628=1,AND(C628&lt;&gt;0,C628&lt;&gt;1)),
AND(F628=FALSE,E628=0)
),"表示対象","期間後"),
IF(E628=2,
IF(OR(AND(F628=TRUE,OR(C628="",D628&lt;&gt;0)),AND(F628=FALSE,OR(C628=-1,C628=""))),"表示対象(重タスク)","終了済"),"期間後")),"開始前")</f>
        <v>表示対象</v>
      </c>
    </row>
    <row r="629" spans="1:11" x14ac:dyDescent="0.4">
      <c r="A629">
        <f>Data1!E131</f>
        <v>1</v>
      </c>
      <c r="B629">
        <f>IFERROR(Data1!G131, "")</f>
        <v>1</v>
      </c>
      <c r="C629" t="str">
        <f>IFERROR(
IF(INDEX(Data2!B:B, MATCH(B629, Data2!D:D, 0))&lt;DATE(2023,9,19), "前",
 IF(INDEX(Data2!B:B, MATCH(B629, Data2!D:D, 0))=DATE(2023,9,19), "同日", "後")),"")</f>
        <v>前</v>
      </c>
      <c r="D629">
        <f>IFERROR(
INDEX(Data2!C:C, MATCH(B629, Data2!D:D, 0)),"")</f>
        <v>0</v>
      </c>
      <c r="E629">
        <f>Data1!A131</f>
        <v>0</v>
      </c>
      <c r="F629" t="b">
        <f>Data1!B131</f>
        <v>0</v>
      </c>
      <c r="G629">
        <f>IF(Data1!C131&lt;DATE(2023,9,19), 1, IF(Data1!C131=DATE(2023,9,19), 0, -1))</f>
        <v>1</v>
      </c>
      <c r="H629">
        <f>IF(Data1!D131&lt;DATE(2023,9,19), -1, IF(Data1!D131=DATE(2023,9,19), 0, 1))</f>
        <v>0</v>
      </c>
      <c r="I629" t="b">
        <f>Data1!F131</f>
        <v>0</v>
      </c>
      <c r="K629" t="str">
        <f>IF(G629 &gt;= 0,
IF(AND(H629 &gt;= 0,E629&lt;&gt;2),
IF(OR(
AND(F629=TRUE,I629=TRUE,E629=0),
AND(F629=TRUE,I629=TRUE,E629=1,C629&lt;&gt;0),
AND(F629=FALSE,E629=1,AND(C629&lt;&gt;0,C629&lt;&gt;1)),
AND(F629=FALSE,E629=0)
),"表示対象","期間後"),
IF(E629=2,
IF(OR(AND(F629=TRUE,OR(C629="",D629&lt;&gt;0)),AND(F629=FALSE,OR(C629=-1,C629=""))),"表示対象(重タスク)","終了済"),"期間後")),"開始前")</f>
        <v>表示対象</v>
      </c>
    </row>
    <row r="630" spans="1:11" x14ac:dyDescent="0.4">
      <c r="A630">
        <f>Data1!E148</f>
        <v>1</v>
      </c>
      <c r="B630">
        <f>IFERROR(Data1!G148, "")</f>
        <v>1</v>
      </c>
      <c r="C630" t="str">
        <f>IFERROR(
IF(INDEX(Data2!B:B, MATCH(B630, Data2!D:D, 0))&lt;DATE(2023,9,19), "前",
 IF(INDEX(Data2!B:B, MATCH(B630, Data2!D:D, 0))=DATE(2023,9,19), "同日", "後")),"")</f>
        <v>前</v>
      </c>
      <c r="D630">
        <f>IFERROR(
INDEX(Data2!C:C, MATCH(B630, Data2!D:D, 0)),"")</f>
        <v>0</v>
      </c>
      <c r="E630">
        <f>Data1!A148</f>
        <v>1</v>
      </c>
      <c r="F630" t="b">
        <f>Data1!B148</f>
        <v>1</v>
      </c>
      <c r="G630">
        <f>IF(Data1!C148&lt;DATE(2023,9,19), 1, IF(Data1!C148=DATE(2023,9,19), 0, -1))</f>
        <v>1</v>
      </c>
      <c r="H630">
        <f>IF(Data1!D148&lt;DATE(2023,9,19), -1, IF(Data1!D148=DATE(2023,9,19), 0, 1))</f>
        <v>0</v>
      </c>
      <c r="I630" t="b">
        <f>Data1!F148</f>
        <v>1</v>
      </c>
      <c r="K630" t="str">
        <f>IF(G630 &gt;= 0,
IF(AND(H630 &gt;= 0,E630&lt;&gt;2),
IF(OR(
AND(F630=TRUE,I630=TRUE,E630=0),
AND(F630=TRUE,I630=TRUE,E630=1,C630&lt;&gt;0),
AND(F630=FALSE,E630=1,AND(C630&lt;&gt;0,C630&lt;&gt;1)),
AND(F630=FALSE,E630=0)
),"表示対象","期間後"),
IF(E630=2,
IF(OR(AND(F630=TRUE,OR(C630="",D630&lt;&gt;0)),AND(F630=FALSE,OR(C630=-1,C630=""))),"表示対象(重タスク)","終了済"),"期間後")),"開始前")</f>
        <v>表示対象</v>
      </c>
    </row>
    <row r="631" spans="1:11" x14ac:dyDescent="0.4">
      <c r="A631">
        <f>Data1!E149</f>
        <v>1</v>
      </c>
      <c r="B631">
        <f>IFERROR(Data1!G149, "")</f>
        <v>1</v>
      </c>
      <c r="C631" t="str">
        <f>IFERROR(
IF(INDEX(Data2!B:B, MATCH(B631, Data2!D:D, 0))&lt;DATE(2023,9,19), "前",
 IF(INDEX(Data2!B:B, MATCH(B631, Data2!D:D, 0))=DATE(2023,9,19), "同日", "後")),"")</f>
        <v>前</v>
      </c>
      <c r="D631">
        <f>IFERROR(
INDEX(Data2!C:C, MATCH(B631, Data2!D:D, 0)),"")</f>
        <v>0</v>
      </c>
      <c r="E631">
        <f>Data1!A149</f>
        <v>1</v>
      </c>
      <c r="F631" t="b">
        <f>Data1!B149</f>
        <v>1</v>
      </c>
      <c r="G631">
        <f>IF(Data1!C149&lt;DATE(2023,9,19), 1, IF(Data1!C149=DATE(2023,9,19), 0, -1))</f>
        <v>1</v>
      </c>
      <c r="H631">
        <f>IF(Data1!D149&lt;DATE(2023,9,19), -1, IF(Data1!D149=DATE(2023,9,19), 0, 1))</f>
        <v>0</v>
      </c>
      <c r="I631" t="b">
        <f>Data1!F149</f>
        <v>0</v>
      </c>
      <c r="K631" t="str">
        <f>IF(G631 &gt;= 0,
IF(AND(H631 &gt;= 0,E631&lt;&gt;2),
IF(OR(
AND(F631=TRUE,I631=TRUE,E631=0),
AND(F631=TRUE,I631=TRUE,E631=1,C631&lt;&gt;0),
AND(F631=FALSE,E631=1,AND(C631&lt;&gt;0,C631&lt;&gt;1)),
AND(F631=FALSE,E631=0)
),"表示対象","期間後"),
IF(E631=2,
IF(OR(AND(F631=TRUE,OR(C631="",D631&lt;&gt;0)),AND(F631=FALSE,OR(C631=-1,C631=""))),"表示対象(重タスク)","終了済"),"期間後")),"開始前")</f>
        <v>期間後</v>
      </c>
    </row>
    <row r="632" spans="1:11" x14ac:dyDescent="0.4">
      <c r="A632">
        <f>Data1!E166</f>
        <v>1</v>
      </c>
      <c r="B632">
        <f>IFERROR(Data1!G166, "")</f>
        <v>1</v>
      </c>
      <c r="C632" t="str">
        <f>IFERROR(
IF(INDEX(Data2!B:B, MATCH(B632, Data2!D:D, 0))&lt;DATE(2023,9,19), "前",
 IF(INDEX(Data2!B:B, MATCH(B632, Data2!D:D, 0))=DATE(2023,9,19), "同日", "後")),"")</f>
        <v>前</v>
      </c>
      <c r="D632">
        <f>IFERROR(
INDEX(Data2!C:C, MATCH(B632, Data2!D:D, 0)),"")</f>
        <v>0</v>
      </c>
      <c r="E632">
        <f>Data1!A166</f>
        <v>1</v>
      </c>
      <c r="F632" t="b">
        <f>Data1!B166</f>
        <v>0</v>
      </c>
      <c r="G632">
        <f>IF(Data1!C166&lt;DATE(2023,9,19), 1, IF(Data1!C166=DATE(2023,9,19), 0, -1))</f>
        <v>1</v>
      </c>
      <c r="H632">
        <f>IF(Data1!D166&lt;DATE(2023,9,19), -1, IF(Data1!D166=DATE(2023,9,19), 0, 1))</f>
        <v>0</v>
      </c>
      <c r="I632" t="b">
        <f>Data1!F166</f>
        <v>1</v>
      </c>
      <c r="K632" t="str">
        <f>IF(G632 &gt;= 0,
IF(AND(H632 &gt;= 0,E632&lt;&gt;2),
IF(OR(
AND(F632=TRUE,I632=TRUE,E632=0),
AND(F632=TRUE,I632=TRUE,E632=1,C632&lt;&gt;0),
AND(F632=FALSE,E632=1,AND(C632&lt;&gt;0,C632&lt;&gt;1)),
AND(F632=FALSE,E632=0)
),"表示対象","期間後"),
IF(E632=2,
IF(OR(AND(F632=TRUE,OR(C632="",D632&lt;&gt;0)),AND(F632=FALSE,OR(C632=-1,C632=""))),"表示対象(重タスク)","終了済"),"期間後")),"開始前")</f>
        <v>表示対象</v>
      </c>
    </row>
    <row r="633" spans="1:11" x14ac:dyDescent="0.4">
      <c r="A633">
        <f>Data1!E167</f>
        <v>1</v>
      </c>
      <c r="B633">
        <f>IFERROR(Data1!G167, "")</f>
        <v>1</v>
      </c>
      <c r="C633" t="str">
        <f>IFERROR(
IF(INDEX(Data2!B:B, MATCH(B633, Data2!D:D, 0))&lt;DATE(2023,9,19), "前",
 IF(INDEX(Data2!B:B, MATCH(B633, Data2!D:D, 0))=DATE(2023,9,19), "同日", "後")),"")</f>
        <v>前</v>
      </c>
      <c r="D633">
        <f>IFERROR(
INDEX(Data2!C:C, MATCH(B633, Data2!D:D, 0)),"")</f>
        <v>0</v>
      </c>
      <c r="E633">
        <f>Data1!A167</f>
        <v>1</v>
      </c>
      <c r="F633" t="b">
        <f>Data1!B167</f>
        <v>0</v>
      </c>
      <c r="G633">
        <f>IF(Data1!C167&lt;DATE(2023,9,19), 1, IF(Data1!C167=DATE(2023,9,19), 0, -1))</f>
        <v>1</v>
      </c>
      <c r="H633">
        <f>IF(Data1!D167&lt;DATE(2023,9,19), -1, IF(Data1!D167=DATE(2023,9,19), 0, 1))</f>
        <v>0</v>
      </c>
      <c r="I633" t="b">
        <f>Data1!F167</f>
        <v>0</v>
      </c>
      <c r="K633" t="str">
        <f>IF(G633 &gt;= 0,
IF(AND(H633 &gt;= 0,E633&lt;&gt;2),
IF(OR(
AND(F633=TRUE,I633=TRUE,E633=0),
AND(F633=TRUE,I633=TRUE,E633=1,C633&lt;&gt;0),
AND(F633=FALSE,E633=1,AND(C633&lt;&gt;0,C633&lt;&gt;1)),
AND(F633=FALSE,E633=0)
),"表示対象","期間後"),
IF(E633=2,
IF(OR(AND(F633=TRUE,OR(C633="",D633&lt;&gt;0)),AND(F633=FALSE,OR(C633=-1,C633=""))),"表示対象(重タスク)","終了済"),"期間後")),"開始前")</f>
        <v>表示対象</v>
      </c>
    </row>
    <row r="634" spans="1:11" x14ac:dyDescent="0.4">
      <c r="A634">
        <f>Data1!E184</f>
        <v>1</v>
      </c>
      <c r="B634">
        <f>IFERROR(Data1!G184, "")</f>
        <v>1</v>
      </c>
      <c r="C634" t="str">
        <f>IFERROR(
IF(INDEX(Data2!B:B, MATCH(B634, Data2!D:D, 0))&lt;DATE(2023,9,19), "前",
 IF(INDEX(Data2!B:B, MATCH(B634, Data2!D:D, 0))=DATE(2023,9,19), "同日", "後")),"")</f>
        <v>前</v>
      </c>
      <c r="D634">
        <f>IFERROR(
INDEX(Data2!C:C, MATCH(B634, Data2!D:D, 0)),"")</f>
        <v>0</v>
      </c>
      <c r="E634">
        <f>Data1!A184</f>
        <v>2</v>
      </c>
      <c r="F634" t="b">
        <f>Data1!B184</f>
        <v>1</v>
      </c>
      <c r="G634">
        <f>IF(Data1!C184&lt;DATE(2023,9,19), 1, IF(Data1!C184=DATE(2023,9,19), 0, -1))</f>
        <v>1</v>
      </c>
      <c r="H634">
        <f>IF(Data1!D184&lt;DATE(2023,9,19), -1, IF(Data1!D184=DATE(2023,9,19), 0, 1))</f>
        <v>0</v>
      </c>
      <c r="I634" t="b">
        <f>Data1!F184</f>
        <v>1</v>
      </c>
      <c r="K634" t="str">
        <f>IF(G634 &gt;= 0,
IF(AND(H634 &gt;= 0,E634&lt;&gt;2),
IF(OR(
AND(F634=TRUE,I634=TRUE,E634=0),
AND(F634=TRUE,I634=TRUE,E634=1,C634&lt;&gt;0),
AND(F634=FALSE,E634=1,AND(C634&lt;&gt;0,C634&lt;&gt;1)),
AND(F634=FALSE,E634=0)
),"表示対象","期間後"),
IF(E634=2,
IF(OR(AND(F634=TRUE,OR(C634="",D634&lt;&gt;0)),AND(F634=FALSE,OR(C634=-1,C634=""))),"表示対象(重タスク)","終了済"),"期間後")),"開始前")</f>
        <v>終了済</v>
      </c>
    </row>
    <row r="635" spans="1:11" x14ac:dyDescent="0.4">
      <c r="A635">
        <f>Data1!E185</f>
        <v>1</v>
      </c>
      <c r="B635">
        <f>IFERROR(Data1!G185, "")</f>
        <v>1</v>
      </c>
      <c r="C635" t="str">
        <f>IFERROR(
IF(INDEX(Data2!B:B, MATCH(B635, Data2!D:D, 0))&lt;DATE(2023,9,19), "前",
 IF(INDEX(Data2!B:B, MATCH(B635, Data2!D:D, 0))=DATE(2023,9,19), "同日", "後")),"")</f>
        <v>前</v>
      </c>
      <c r="D635">
        <f>IFERROR(
INDEX(Data2!C:C, MATCH(B635, Data2!D:D, 0)),"")</f>
        <v>0</v>
      </c>
      <c r="E635">
        <f>Data1!A185</f>
        <v>2</v>
      </c>
      <c r="F635" t="b">
        <f>Data1!B185</f>
        <v>1</v>
      </c>
      <c r="G635">
        <f>IF(Data1!C185&lt;DATE(2023,9,19), 1, IF(Data1!C185=DATE(2023,9,19), 0, -1))</f>
        <v>1</v>
      </c>
      <c r="H635">
        <f>IF(Data1!D185&lt;DATE(2023,9,19), -1, IF(Data1!D185=DATE(2023,9,19), 0, 1))</f>
        <v>0</v>
      </c>
      <c r="I635" t="b">
        <f>Data1!F185</f>
        <v>0</v>
      </c>
      <c r="K635" t="str">
        <f>IF(G635 &gt;= 0,
IF(AND(H635 &gt;= 0,E635&lt;&gt;2),
IF(OR(
AND(F635=TRUE,I635=TRUE,E635=0),
AND(F635=TRUE,I635=TRUE,E635=1,C635&lt;&gt;0),
AND(F635=FALSE,E635=1,AND(C635&lt;&gt;0,C635&lt;&gt;1)),
AND(F635=FALSE,E635=0)
),"表示対象","期間後"),
IF(E635=2,
IF(OR(AND(F635=TRUE,OR(C635="",D635&lt;&gt;0)),AND(F635=FALSE,OR(C635=-1,C635=""))),"表示対象(重タスク)","終了済"),"期間後")),"開始前")</f>
        <v>終了済</v>
      </c>
    </row>
    <row r="636" spans="1:11" x14ac:dyDescent="0.4">
      <c r="A636">
        <f>Data1!E202</f>
        <v>1</v>
      </c>
      <c r="B636">
        <f>IFERROR(Data1!G202, "")</f>
        <v>1</v>
      </c>
      <c r="C636" t="str">
        <f>IFERROR(
IF(INDEX(Data2!B:B, MATCH(B636, Data2!D:D, 0))&lt;DATE(2023,9,19), "前",
 IF(INDEX(Data2!B:B, MATCH(B636, Data2!D:D, 0))=DATE(2023,9,19), "同日", "後")),"")</f>
        <v>前</v>
      </c>
      <c r="D636">
        <f>IFERROR(
INDEX(Data2!C:C, MATCH(B636, Data2!D:D, 0)),"")</f>
        <v>0</v>
      </c>
      <c r="E636">
        <f>Data1!A202</f>
        <v>2</v>
      </c>
      <c r="F636" t="b">
        <f>Data1!B202</f>
        <v>0</v>
      </c>
      <c r="G636">
        <f>IF(Data1!C202&lt;DATE(2023,9,19), 1, IF(Data1!C202=DATE(2023,9,19), 0, -1))</f>
        <v>1</v>
      </c>
      <c r="H636">
        <f>IF(Data1!D202&lt;DATE(2023,9,19), -1, IF(Data1!D202=DATE(2023,9,19), 0, 1))</f>
        <v>0</v>
      </c>
      <c r="I636" t="b">
        <f>Data1!F202</f>
        <v>1</v>
      </c>
      <c r="K636" t="str">
        <f>IF(G636 &gt;= 0,
IF(AND(H636 &gt;= 0,E636&lt;&gt;2),
IF(OR(
AND(F636=TRUE,I636=TRUE,E636=0),
AND(F636=TRUE,I636=TRUE,E636=1,C636&lt;&gt;0),
AND(F636=FALSE,E636=1,AND(C636&lt;&gt;0,C636&lt;&gt;1)),
AND(F636=FALSE,E636=0)
),"表示対象","期間後"),
IF(E636=2,
IF(OR(AND(F636=TRUE,OR(C636="",D636&lt;&gt;0)),AND(F636=FALSE,OR(C636=-1,C636=""))),"表示対象(重タスク)","終了済"),"期間後")),"開始前")</f>
        <v>終了済</v>
      </c>
    </row>
    <row r="637" spans="1:11" x14ac:dyDescent="0.4">
      <c r="A637">
        <f>Data1!E203</f>
        <v>1</v>
      </c>
      <c r="B637">
        <f>IFERROR(Data1!G203, "")</f>
        <v>1</v>
      </c>
      <c r="C637" t="str">
        <f>IFERROR(
IF(INDEX(Data2!B:B, MATCH(B637, Data2!D:D, 0))&lt;DATE(2023,9,19), "前",
 IF(INDEX(Data2!B:B, MATCH(B637, Data2!D:D, 0))=DATE(2023,9,19), "同日", "後")),"")</f>
        <v>前</v>
      </c>
      <c r="D637">
        <f>IFERROR(
INDEX(Data2!C:C, MATCH(B637, Data2!D:D, 0)),"")</f>
        <v>0</v>
      </c>
      <c r="E637">
        <f>Data1!A203</f>
        <v>2</v>
      </c>
      <c r="F637" t="b">
        <f>Data1!B203</f>
        <v>0</v>
      </c>
      <c r="G637">
        <f>IF(Data1!C203&lt;DATE(2023,9,19), 1, IF(Data1!C203=DATE(2023,9,19), 0, -1))</f>
        <v>1</v>
      </c>
      <c r="H637">
        <f>IF(Data1!D203&lt;DATE(2023,9,19), -1, IF(Data1!D203=DATE(2023,9,19), 0, 1))</f>
        <v>0</v>
      </c>
      <c r="I637" t="b">
        <f>Data1!F203</f>
        <v>0</v>
      </c>
      <c r="K637" t="str">
        <f>IF(G637 &gt;= 0,
IF(AND(H637 &gt;= 0,E637&lt;&gt;2),
IF(OR(
AND(F637=TRUE,I637=TRUE,E637=0),
AND(F637=TRUE,I637=TRUE,E637=1,C637&lt;&gt;0),
AND(F637=FALSE,E637=1,AND(C637&lt;&gt;0,C637&lt;&gt;1)),
AND(F637=FALSE,E637=0)
),"表示対象","期間後"),
IF(E637=2,
IF(OR(AND(F637=TRUE,OR(C637="",D637&lt;&gt;0)),AND(F637=FALSE,OR(C637=-1,C637=""))),"表示対象(重タスク)","終了済"),"期間後")),"開始前")</f>
        <v>終了済</v>
      </c>
    </row>
    <row r="638" spans="1:11" x14ac:dyDescent="0.4">
      <c r="A638">
        <f>Data1!E114</f>
        <v>1</v>
      </c>
      <c r="B638">
        <f>IFERROR(Data1!G114, "")</f>
        <v>1</v>
      </c>
      <c r="C638" t="str">
        <f>IFERROR(
IF(INDEX(Data2!B:B, MATCH(B638, Data2!D:D, 0))&lt;DATE(2023,9,19), "前",
 IF(INDEX(Data2!B:B, MATCH(B638, Data2!D:D, 0))=DATE(2023,9,19), "同日", "後")),"")</f>
        <v>前</v>
      </c>
      <c r="D638">
        <f>IFERROR(
INDEX(Data2!C:C, MATCH(B638, Data2!D:D, 0)),"")</f>
        <v>0</v>
      </c>
      <c r="E638">
        <f>Data1!A114</f>
        <v>0</v>
      </c>
      <c r="F638" t="b">
        <f>Data1!B114</f>
        <v>1</v>
      </c>
      <c r="G638">
        <f>IF(Data1!C114&lt;DATE(2023,9,19), 1, IF(Data1!C114=DATE(2023,9,19), 0, -1))</f>
        <v>1</v>
      </c>
      <c r="H638">
        <f>IF(Data1!D114&lt;DATE(2023,9,19), -1, IF(Data1!D114=DATE(2023,9,19), 0, 1))</f>
        <v>1</v>
      </c>
      <c r="I638" t="b">
        <f>Data1!F114</f>
        <v>1</v>
      </c>
      <c r="K638" t="str">
        <f>IF(G638 &gt;= 0,
IF(AND(H638 &gt;= 0,E638&lt;&gt;2),
IF(OR(
AND(F638=TRUE,I638=TRUE,E638=0),
AND(F638=TRUE,I638=TRUE,E638=1,C638&lt;&gt;0),
AND(F638=FALSE,E638=1,AND(C638&lt;&gt;0,C638&lt;&gt;1)),
AND(F638=FALSE,E638=0)
),"表示対象","期間後"),
IF(E638=2,
IF(OR(AND(F638=TRUE,OR(C638="",D638&lt;&gt;0)),AND(F638=FALSE,OR(C638=-1,C638=""))),"表示対象(重タスク)","終了済"),"期間後")),"開始前")</f>
        <v>表示対象</v>
      </c>
    </row>
    <row r="639" spans="1:11" x14ac:dyDescent="0.4">
      <c r="A639">
        <f>Data1!E115</f>
        <v>1</v>
      </c>
      <c r="B639">
        <f>IFERROR(Data1!G115, "")</f>
        <v>1</v>
      </c>
      <c r="C639" t="str">
        <f>IFERROR(
IF(INDEX(Data2!B:B, MATCH(B639, Data2!D:D, 0))&lt;DATE(2023,9,19), "前",
 IF(INDEX(Data2!B:B, MATCH(B639, Data2!D:D, 0))=DATE(2023,9,19), "同日", "後")),"")</f>
        <v>前</v>
      </c>
      <c r="D639">
        <f>IFERROR(
INDEX(Data2!C:C, MATCH(B639, Data2!D:D, 0)),"")</f>
        <v>0</v>
      </c>
      <c r="E639">
        <f>Data1!A115</f>
        <v>0</v>
      </c>
      <c r="F639" t="b">
        <f>Data1!B115</f>
        <v>1</v>
      </c>
      <c r="G639">
        <f>IF(Data1!C115&lt;DATE(2023,9,19), 1, IF(Data1!C115=DATE(2023,9,19), 0, -1))</f>
        <v>1</v>
      </c>
      <c r="H639">
        <f>IF(Data1!D115&lt;DATE(2023,9,19), -1, IF(Data1!D115=DATE(2023,9,19), 0, 1))</f>
        <v>1</v>
      </c>
      <c r="I639" t="b">
        <f>Data1!F115</f>
        <v>0</v>
      </c>
      <c r="K639" t="str">
        <f>IF(G639 &gt;= 0,
IF(AND(H639 &gt;= 0,E639&lt;&gt;2),
IF(OR(
AND(F639=TRUE,I639=TRUE,E639=0),
AND(F639=TRUE,I639=TRUE,E639=1,C639&lt;&gt;0),
AND(F639=FALSE,E639=1,AND(C639&lt;&gt;0,C639&lt;&gt;1)),
AND(F639=FALSE,E639=0)
),"表示対象","期間後"),
IF(E639=2,
IF(OR(AND(F639=TRUE,OR(C639="",D639&lt;&gt;0)),AND(F639=FALSE,OR(C639=-1,C639=""))),"表示対象(重タスク)","終了済"),"期間後")),"開始前")</f>
        <v>期間後</v>
      </c>
    </row>
    <row r="640" spans="1:11" x14ac:dyDescent="0.4">
      <c r="A640">
        <f>Data1!E132</f>
        <v>1</v>
      </c>
      <c r="B640">
        <f>IFERROR(Data1!G132, "")</f>
        <v>1</v>
      </c>
      <c r="C640" t="str">
        <f>IFERROR(
IF(INDEX(Data2!B:B, MATCH(B640, Data2!D:D, 0))&lt;DATE(2023,9,19), "前",
 IF(INDEX(Data2!B:B, MATCH(B640, Data2!D:D, 0))=DATE(2023,9,19), "同日", "後")),"")</f>
        <v>前</v>
      </c>
      <c r="D640">
        <f>IFERROR(
INDEX(Data2!C:C, MATCH(B640, Data2!D:D, 0)),"")</f>
        <v>0</v>
      </c>
      <c r="E640">
        <f>Data1!A132</f>
        <v>0</v>
      </c>
      <c r="F640" t="b">
        <f>Data1!B132</f>
        <v>0</v>
      </c>
      <c r="G640">
        <f>IF(Data1!C132&lt;DATE(2023,9,19), 1, IF(Data1!C132=DATE(2023,9,19), 0, -1))</f>
        <v>1</v>
      </c>
      <c r="H640">
        <f>IF(Data1!D132&lt;DATE(2023,9,19), -1, IF(Data1!D132=DATE(2023,9,19), 0, 1))</f>
        <v>1</v>
      </c>
      <c r="I640" t="b">
        <f>Data1!F132</f>
        <v>1</v>
      </c>
      <c r="K640" t="str">
        <f>IF(G640 &gt;= 0,
IF(AND(H640 &gt;= 0,E640&lt;&gt;2),
IF(OR(
AND(F640=TRUE,I640=TRUE,E640=0),
AND(F640=TRUE,I640=TRUE,E640=1,C640&lt;&gt;0),
AND(F640=FALSE,E640=1,AND(C640&lt;&gt;0,C640&lt;&gt;1)),
AND(F640=FALSE,E640=0)
),"表示対象","期間後"),
IF(E640=2,
IF(OR(AND(F640=TRUE,OR(C640="",D640&lt;&gt;0)),AND(F640=FALSE,OR(C640=-1,C640=""))),"表示対象(重タスク)","終了済"),"期間後")),"開始前")</f>
        <v>表示対象</v>
      </c>
    </row>
    <row r="641" spans="1:11" x14ac:dyDescent="0.4">
      <c r="A641">
        <f>Data1!E133</f>
        <v>1</v>
      </c>
      <c r="B641">
        <f>IFERROR(Data1!G133, "")</f>
        <v>1</v>
      </c>
      <c r="C641" t="str">
        <f>IFERROR(
IF(INDEX(Data2!B:B, MATCH(B641, Data2!D:D, 0))&lt;DATE(2023,9,19), "前",
 IF(INDEX(Data2!B:B, MATCH(B641, Data2!D:D, 0))=DATE(2023,9,19), "同日", "後")),"")</f>
        <v>前</v>
      </c>
      <c r="D641">
        <f>IFERROR(
INDEX(Data2!C:C, MATCH(B641, Data2!D:D, 0)),"")</f>
        <v>0</v>
      </c>
      <c r="E641">
        <f>Data1!A133</f>
        <v>0</v>
      </c>
      <c r="F641" t="b">
        <f>Data1!B133</f>
        <v>0</v>
      </c>
      <c r="G641">
        <f>IF(Data1!C133&lt;DATE(2023,9,19), 1, IF(Data1!C133=DATE(2023,9,19), 0, -1))</f>
        <v>1</v>
      </c>
      <c r="H641">
        <f>IF(Data1!D133&lt;DATE(2023,9,19), -1, IF(Data1!D133=DATE(2023,9,19), 0, 1))</f>
        <v>1</v>
      </c>
      <c r="I641" t="b">
        <f>Data1!F133</f>
        <v>0</v>
      </c>
      <c r="K641" t="str">
        <f>IF(G641 &gt;= 0,
IF(AND(H641 &gt;= 0,E641&lt;&gt;2),
IF(OR(
AND(F641=TRUE,I641=TRUE,E641=0),
AND(F641=TRUE,I641=TRUE,E641=1,C641&lt;&gt;0),
AND(F641=FALSE,E641=1,AND(C641&lt;&gt;0,C641&lt;&gt;1)),
AND(F641=FALSE,E641=0)
),"表示対象","期間後"),
IF(E641=2,
IF(OR(AND(F641=TRUE,OR(C641="",D641&lt;&gt;0)),AND(F641=FALSE,OR(C641=-1,C641=""))),"表示対象(重タスク)","終了済"),"期間後")),"開始前")</f>
        <v>表示対象</v>
      </c>
    </row>
    <row r="642" spans="1:11" x14ac:dyDescent="0.4">
      <c r="A642">
        <f>Data1!E150</f>
        <v>1</v>
      </c>
      <c r="B642">
        <f>IFERROR(Data1!G150, "")</f>
        <v>1</v>
      </c>
      <c r="C642" t="str">
        <f>IFERROR(
IF(INDEX(Data2!B:B, MATCH(B642, Data2!D:D, 0))&lt;DATE(2023,9,19), "前",
 IF(INDEX(Data2!B:B, MATCH(B642, Data2!D:D, 0))=DATE(2023,9,19), "同日", "後")),"")</f>
        <v>前</v>
      </c>
      <c r="D642">
        <f>IFERROR(
INDEX(Data2!C:C, MATCH(B642, Data2!D:D, 0)),"")</f>
        <v>0</v>
      </c>
      <c r="E642">
        <f>Data1!A150</f>
        <v>1</v>
      </c>
      <c r="F642" t="b">
        <f>Data1!B150</f>
        <v>1</v>
      </c>
      <c r="G642">
        <f>IF(Data1!C150&lt;DATE(2023,9,19), 1, IF(Data1!C150=DATE(2023,9,19), 0, -1))</f>
        <v>1</v>
      </c>
      <c r="H642">
        <f>IF(Data1!D150&lt;DATE(2023,9,19), -1, IF(Data1!D150=DATE(2023,9,19), 0, 1))</f>
        <v>1</v>
      </c>
      <c r="I642" t="b">
        <f>Data1!F150</f>
        <v>1</v>
      </c>
      <c r="K642" t="str">
        <f>IF(G642 &gt;= 0,
IF(AND(H642 &gt;= 0,E642&lt;&gt;2),
IF(OR(
AND(F642=TRUE,I642=TRUE,E642=0),
AND(F642=TRUE,I642=TRUE,E642=1,C642&lt;&gt;0),
AND(F642=FALSE,E642=1,AND(C642&lt;&gt;0,C642&lt;&gt;1)),
AND(F642=FALSE,E642=0)
),"表示対象","期間後"),
IF(E642=2,
IF(OR(AND(F642=TRUE,OR(C642="",D642&lt;&gt;0)),AND(F642=FALSE,OR(C642=-1,C642=""))),"表示対象(重タスク)","終了済"),"期間後")),"開始前")</f>
        <v>表示対象</v>
      </c>
    </row>
    <row r="643" spans="1:11" x14ac:dyDescent="0.4">
      <c r="A643">
        <f>Data1!E151</f>
        <v>1</v>
      </c>
      <c r="B643">
        <f>IFERROR(Data1!G151, "")</f>
        <v>1</v>
      </c>
      <c r="C643" t="str">
        <f>IFERROR(
IF(INDEX(Data2!B:B, MATCH(B643, Data2!D:D, 0))&lt;DATE(2023,9,19), "前",
 IF(INDEX(Data2!B:B, MATCH(B643, Data2!D:D, 0))=DATE(2023,9,19), "同日", "後")),"")</f>
        <v>前</v>
      </c>
      <c r="D643">
        <f>IFERROR(
INDEX(Data2!C:C, MATCH(B643, Data2!D:D, 0)),"")</f>
        <v>0</v>
      </c>
      <c r="E643">
        <f>Data1!A151</f>
        <v>1</v>
      </c>
      <c r="F643" t="b">
        <f>Data1!B151</f>
        <v>1</v>
      </c>
      <c r="G643">
        <f>IF(Data1!C151&lt;DATE(2023,9,19), 1, IF(Data1!C151=DATE(2023,9,19), 0, -1))</f>
        <v>1</v>
      </c>
      <c r="H643">
        <f>IF(Data1!D151&lt;DATE(2023,9,19), -1, IF(Data1!D151=DATE(2023,9,19), 0, 1))</f>
        <v>1</v>
      </c>
      <c r="I643" t="b">
        <f>Data1!F151</f>
        <v>0</v>
      </c>
      <c r="K643" t="str">
        <f>IF(G643 &gt;= 0,
IF(AND(H643 &gt;= 0,E643&lt;&gt;2),
IF(OR(
AND(F643=TRUE,I643=TRUE,E643=0),
AND(F643=TRUE,I643=TRUE,E643=1,C643&lt;&gt;0),
AND(F643=FALSE,E643=1,AND(C643&lt;&gt;0,C643&lt;&gt;1)),
AND(F643=FALSE,E643=0)
),"表示対象","期間後"),
IF(E643=2,
IF(OR(AND(F643=TRUE,OR(C643="",D643&lt;&gt;0)),AND(F643=FALSE,OR(C643=-1,C643=""))),"表示対象(重タスク)","終了済"),"期間後")),"開始前")</f>
        <v>期間後</v>
      </c>
    </row>
    <row r="644" spans="1:11" x14ac:dyDescent="0.4">
      <c r="A644">
        <f>Data1!E168</f>
        <v>1</v>
      </c>
      <c r="B644">
        <f>IFERROR(Data1!G168, "")</f>
        <v>1</v>
      </c>
      <c r="C644" t="str">
        <f>IFERROR(
IF(INDEX(Data2!B:B, MATCH(B644, Data2!D:D, 0))&lt;DATE(2023,9,19), "前",
 IF(INDEX(Data2!B:B, MATCH(B644, Data2!D:D, 0))=DATE(2023,9,19), "同日", "後")),"")</f>
        <v>前</v>
      </c>
      <c r="D644">
        <f>IFERROR(
INDEX(Data2!C:C, MATCH(B644, Data2!D:D, 0)),"")</f>
        <v>0</v>
      </c>
      <c r="E644">
        <f>Data1!A168</f>
        <v>1</v>
      </c>
      <c r="F644" t="b">
        <f>Data1!B168</f>
        <v>0</v>
      </c>
      <c r="G644">
        <f>IF(Data1!C168&lt;DATE(2023,9,19), 1, IF(Data1!C168=DATE(2023,9,19), 0, -1))</f>
        <v>1</v>
      </c>
      <c r="H644">
        <f>IF(Data1!D168&lt;DATE(2023,9,19), -1, IF(Data1!D168=DATE(2023,9,19), 0, 1))</f>
        <v>1</v>
      </c>
      <c r="I644" t="b">
        <f>Data1!F168</f>
        <v>1</v>
      </c>
      <c r="K644" t="str">
        <f>IF(G644 &gt;= 0,
IF(AND(H644 &gt;= 0,E644&lt;&gt;2),
IF(OR(
AND(F644=TRUE,I644=TRUE,E644=0),
AND(F644=TRUE,I644=TRUE,E644=1,C644&lt;&gt;0),
AND(F644=FALSE,E644=1,AND(C644&lt;&gt;0,C644&lt;&gt;1)),
AND(F644=FALSE,E644=0)
),"表示対象","期間後"),
IF(E644=2,
IF(OR(AND(F644=TRUE,OR(C644="",D644&lt;&gt;0)),AND(F644=FALSE,OR(C644=-1,C644=""))),"表示対象(重タスク)","終了済"),"期間後")),"開始前")</f>
        <v>表示対象</v>
      </c>
    </row>
    <row r="645" spans="1:11" x14ac:dyDescent="0.4">
      <c r="A645">
        <f>Data1!E169</f>
        <v>1</v>
      </c>
      <c r="B645">
        <f>IFERROR(Data1!G169, "")</f>
        <v>1</v>
      </c>
      <c r="C645" t="str">
        <f>IFERROR(
IF(INDEX(Data2!B:B, MATCH(B645, Data2!D:D, 0))&lt;DATE(2023,9,19), "前",
 IF(INDEX(Data2!B:B, MATCH(B645, Data2!D:D, 0))=DATE(2023,9,19), "同日", "後")),"")</f>
        <v>前</v>
      </c>
      <c r="D645">
        <f>IFERROR(
INDEX(Data2!C:C, MATCH(B645, Data2!D:D, 0)),"")</f>
        <v>0</v>
      </c>
      <c r="E645">
        <f>Data1!A169</f>
        <v>1</v>
      </c>
      <c r="F645" t="b">
        <f>Data1!B169</f>
        <v>0</v>
      </c>
      <c r="G645">
        <f>IF(Data1!C169&lt;DATE(2023,9,19), 1, IF(Data1!C169=DATE(2023,9,19), 0, -1))</f>
        <v>1</v>
      </c>
      <c r="H645">
        <f>IF(Data1!D169&lt;DATE(2023,9,19), -1, IF(Data1!D169=DATE(2023,9,19), 0, 1))</f>
        <v>1</v>
      </c>
      <c r="I645" t="b">
        <f>Data1!F169</f>
        <v>0</v>
      </c>
      <c r="K645" t="str">
        <f>IF(G645 &gt;= 0,
IF(AND(H645 &gt;= 0,E645&lt;&gt;2),
IF(OR(
AND(F645=TRUE,I645=TRUE,E645=0),
AND(F645=TRUE,I645=TRUE,E645=1,C645&lt;&gt;0),
AND(F645=FALSE,E645=1,AND(C645&lt;&gt;0,C645&lt;&gt;1)),
AND(F645=FALSE,E645=0)
),"表示対象","期間後"),
IF(E645=2,
IF(OR(AND(F645=TRUE,OR(C645="",D645&lt;&gt;0)),AND(F645=FALSE,OR(C645=-1,C645=""))),"表示対象(重タスク)","終了済"),"期間後")),"開始前")</f>
        <v>表示対象</v>
      </c>
    </row>
    <row r="646" spans="1:11" x14ac:dyDescent="0.4">
      <c r="A646">
        <f>Data1!E186</f>
        <v>1</v>
      </c>
      <c r="B646">
        <f>IFERROR(Data1!G186, "")</f>
        <v>1</v>
      </c>
      <c r="C646" t="str">
        <f>IFERROR(
IF(INDEX(Data2!B:B, MATCH(B646, Data2!D:D, 0))&lt;DATE(2023,9,19), "前",
 IF(INDEX(Data2!B:B, MATCH(B646, Data2!D:D, 0))=DATE(2023,9,19), "同日", "後")),"")</f>
        <v>前</v>
      </c>
      <c r="D646">
        <f>IFERROR(
INDEX(Data2!C:C, MATCH(B646, Data2!D:D, 0)),"")</f>
        <v>0</v>
      </c>
      <c r="E646">
        <f>Data1!A186</f>
        <v>2</v>
      </c>
      <c r="F646" t="b">
        <f>Data1!B186</f>
        <v>1</v>
      </c>
      <c r="G646">
        <f>IF(Data1!C186&lt;DATE(2023,9,19), 1, IF(Data1!C186=DATE(2023,9,19), 0, -1))</f>
        <v>1</v>
      </c>
      <c r="H646">
        <f>IF(Data1!D186&lt;DATE(2023,9,19), -1, IF(Data1!D186=DATE(2023,9,19), 0, 1))</f>
        <v>1</v>
      </c>
      <c r="I646" t="b">
        <f>Data1!F186</f>
        <v>1</v>
      </c>
      <c r="K646" t="str">
        <f>IF(G646 &gt;= 0,
IF(AND(H646 &gt;= 0,E646&lt;&gt;2),
IF(OR(
AND(F646=TRUE,I646=TRUE,E646=0),
AND(F646=TRUE,I646=TRUE,E646=1,C646&lt;&gt;0),
AND(F646=FALSE,E646=1,AND(C646&lt;&gt;0,C646&lt;&gt;1)),
AND(F646=FALSE,E646=0)
),"表示対象","期間後"),
IF(E646=2,
IF(OR(AND(F646=TRUE,OR(C646="",D646&lt;&gt;0)),AND(F646=FALSE,OR(C646=-1,C646=""))),"表示対象(重タスク)","終了済"),"期間後")),"開始前")</f>
        <v>終了済</v>
      </c>
    </row>
    <row r="647" spans="1:11" x14ac:dyDescent="0.4">
      <c r="A647">
        <f>Data1!E187</f>
        <v>1</v>
      </c>
      <c r="B647">
        <f>IFERROR(Data1!G187, "")</f>
        <v>1</v>
      </c>
      <c r="C647" t="str">
        <f>IFERROR(
IF(INDEX(Data2!B:B, MATCH(B647, Data2!D:D, 0))&lt;DATE(2023,9,19), "前",
 IF(INDEX(Data2!B:B, MATCH(B647, Data2!D:D, 0))=DATE(2023,9,19), "同日", "後")),"")</f>
        <v>前</v>
      </c>
      <c r="D647">
        <f>IFERROR(
INDEX(Data2!C:C, MATCH(B647, Data2!D:D, 0)),"")</f>
        <v>0</v>
      </c>
      <c r="E647">
        <f>Data1!A187</f>
        <v>2</v>
      </c>
      <c r="F647" t="b">
        <f>Data1!B187</f>
        <v>1</v>
      </c>
      <c r="G647">
        <f>IF(Data1!C187&lt;DATE(2023,9,19), 1, IF(Data1!C187=DATE(2023,9,19), 0, -1))</f>
        <v>1</v>
      </c>
      <c r="H647">
        <f>IF(Data1!D187&lt;DATE(2023,9,19), -1, IF(Data1!D187=DATE(2023,9,19), 0, 1))</f>
        <v>1</v>
      </c>
      <c r="I647" t="b">
        <f>Data1!F187</f>
        <v>0</v>
      </c>
      <c r="K647" t="str">
        <f>IF(G647 &gt;= 0,
IF(AND(H647 &gt;= 0,E647&lt;&gt;2),
IF(OR(
AND(F647=TRUE,I647=TRUE,E647=0),
AND(F647=TRUE,I647=TRUE,E647=1,C647&lt;&gt;0),
AND(F647=FALSE,E647=1,AND(C647&lt;&gt;0,C647&lt;&gt;1)),
AND(F647=FALSE,E647=0)
),"表示対象","期間後"),
IF(E647=2,
IF(OR(AND(F647=TRUE,OR(C647="",D647&lt;&gt;0)),AND(F647=FALSE,OR(C647=-1,C647=""))),"表示対象(重タスク)","終了済"),"期間後")),"開始前")</f>
        <v>終了済</v>
      </c>
    </row>
    <row r="648" spans="1:11" x14ac:dyDescent="0.4">
      <c r="A648">
        <f>Data1!E204</f>
        <v>1</v>
      </c>
      <c r="B648">
        <f>IFERROR(Data1!G204, "")</f>
        <v>1</v>
      </c>
      <c r="C648" t="str">
        <f>IFERROR(
IF(INDEX(Data2!B:B, MATCH(B648, Data2!D:D, 0))&lt;DATE(2023,9,19), "前",
 IF(INDEX(Data2!B:B, MATCH(B648, Data2!D:D, 0))=DATE(2023,9,19), "同日", "後")),"")</f>
        <v>前</v>
      </c>
      <c r="D648">
        <f>IFERROR(
INDEX(Data2!C:C, MATCH(B648, Data2!D:D, 0)),"")</f>
        <v>0</v>
      </c>
      <c r="E648">
        <f>Data1!A204</f>
        <v>2</v>
      </c>
      <c r="F648" t="b">
        <f>Data1!B204</f>
        <v>0</v>
      </c>
      <c r="G648">
        <f>IF(Data1!C204&lt;DATE(2023,9,19), 1, IF(Data1!C204=DATE(2023,9,19), 0, -1))</f>
        <v>1</v>
      </c>
      <c r="H648">
        <f>IF(Data1!D204&lt;DATE(2023,9,19), -1, IF(Data1!D204=DATE(2023,9,19), 0, 1))</f>
        <v>1</v>
      </c>
      <c r="I648" t="b">
        <f>Data1!F204</f>
        <v>1</v>
      </c>
      <c r="K648" t="str">
        <f>IF(G648 &gt;= 0,
IF(AND(H648 &gt;= 0,E648&lt;&gt;2),
IF(OR(
AND(F648=TRUE,I648=TRUE,E648=0),
AND(F648=TRUE,I648=TRUE,E648=1,C648&lt;&gt;0),
AND(F648=FALSE,E648=1,AND(C648&lt;&gt;0,C648&lt;&gt;1)),
AND(F648=FALSE,E648=0)
),"表示対象","期間後"),
IF(E648=2,
IF(OR(AND(F648=TRUE,OR(C648="",D648&lt;&gt;0)),AND(F648=FALSE,OR(C648=-1,C648=""))),"表示対象(重タスク)","終了済"),"期間後")),"開始前")</f>
        <v>終了済</v>
      </c>
    </row>
    <row r="649" spans="1:11" x14ac:dyDescent="0.4">
      <c r="A649">
        <f>Data1!E205</f>
        <v>1</v>
      </c>
      <c r="B649">
        <f>IFERROR(Data1!G205, "")</f>
        <v>1</v>
      </c>
      <c r="C649" t="str">
        <f>IFERROR(
IF(INDEX(Data2!B:B, MATCH(B649, Data2!D:D, 0))&lt;DATE(2023,9,19), "前",
 IF(INDEX(Data2!B:B, MATCH(B649, Data2!D:D, 0))=DATE(2023,9,19), "同日", "後")),"")</f>
        <v>前</v>
      </c>
      <c r="D649">
        <f>IFERROR(
INDEX(Data2!C:C, MATCH(B649, Data2!D:D, 0)),"")</f>
        <v>0</v>
      </c>
      <c r="E649">
        <f>Data1!A205</f>
        <v>2</v>
      </c>
      <c r="F649" t="b">
        <f>Data1!B205</f>
        <v>0</v>
      </c>
      <c r="G649">
        <f>IF(Data1!C205&lt;DATE(2023,9,19), 1, IF(Data1!C205=DATE(2023,9,19), 0, -1))</f>
        <v>1</v>
      </c>
      <c r="H649">
        <f>IF(Data1!D205&lt;DATE(2023,9,19), -1, IF(Data1!D205=DATE(2023,9,19), 0, 1))</f>
        <v>1</v>
      </c>
      <c r="I649" t="b">
        <f>Data1!F205</f>
        <v>0</v>
      </c>
      <c r="K649" t="str">
        <f>IF(G649 &gt;= 0,
IF(AND(H649 &gt;= 0,E649&lt;&gt;2),
IF(OR(
AND(F649=TRUE,I649=TRUE,E649=0),
AND(F649=TRUE,I649=TRUE,E649=1,C649&lt;&gt;0),
AND(F649=FALSE,E649=1,AND(C649&lt;&gt;0,C649&lt;&gt;1)),
AND(F649=FALSE,E649=0)
),"表示対象","期間後"),
IF(E649=2,
IF(OR(AND(F649=TRUE,OR(C649="",D649&lt;&gt;0)),AND(F649=FALSE,OR(C649=-1,C649=""))),"表示対象(重タスク)","終了済"),"期間後")),"開始前")</f>
        <v>終了済</v>
      </c>
    </row>
    <row r="650" spans="1:11" x14ac:dyDescent="0.4">
      <c r="A650">
        <f>Data1!E338</f>
        <v>1</v>
      </c>
      <c r="B650">
        <f>IFERROR(Data1!G338, "")</f>
        <v>3</v>
      </c>
      <c r="C650" t="str">
        <f>IFERROR(
IF(INDEX(Data2!B:B, MATCH(B650, Data2!D:D, 0))&lt;DATE(2023,9,19), "前",
 IF(INDEX(Data2!B:B, MATCH(B650, Data2!D:D, 0))=DATE(2023,9,19), "同日", "後")),"")</f>
        <v>同日</v>
      </c>
      <c r="D650">
        <f>IFERROR(
INDEX(Data2!C:C, MATCH(B650, Data2!D:D, 0)),"")</f>
        <v>0</v>
      </c>
      <c r="E650">
        <f>Data1!A338</f>
        <v>0</v>
      </c>
      <c r="F650" t="b">
        <f>Data1!B338</f>
        <v>1</v>
      </c>
      <c r="G650">
        <f>IF(Data1!C338&lt;DATE(2023,9,19), 1, IF(Data1!C338=DATE(2023,9,19), 0, -1))</f>
        <v>-1</v>
      </c>
      <c r="H650">
        <f>IF(Data1!D338&lt;DATE(2023,9,19), -1, IF(Data1!D338=DATE(2023,9,19), 0, 1))</f>
        <v>-1</v>
      </c>
      <c r="I650" t="b">
        <f>Data1!F338</f>
        <v>1</v>
      </c>
      <c r="K650" t="str">
        <f>IF(G650 &gt;= 0,
IF(AND(H650 &gt;= 0,E650&lt;&gt;2),
IF(OR(
AND(F650=TRUE,I650=TRUE,E650=0),
AND(F650=TRUE,I650=TRUE,E650=1,C650&lt;&gt;0),
AND(F650=FALSE,E650=1,AND(C650&lt;&gt;0,C650&lt;&gt;1)),
AND(F650=FALSE,E650=0)
),"表示対象","期間後"),
IF(E650=2,
IF(OR(AND(F650=TRUE,OR(C650="",D650&lt;&gt;0)),AND(F650=FALSE,OR(C650=-1,C650=""))),"表示対象(重タスク)","終了済"),"期間後")),"開始前")</f>
        <v>開始前</v>
      </c>
    </row>
    <row r="651" spans="1:11" x14ac:dyDescent="0.4">
      <c r="A651">
        <f>Data1!E339</f>
        <v>1</v>
      </c>
      <c r="B651">
        <f>IFERROR(Data1!G339, "")</f>
        <v>3</v>
      </c>
      <c r="C651" t="str">
        <f>IFERROR(
IF(INDEX(Data2!B:B, MATCH(B651, Data2!D:D, 0))&lt;DATE(2023,9,19), "前",
 IF(INDEX(Data2!B:B, MATCH(B651, Data2!D:D, 0))=DATE(2023,9,19), "同日", "後")),"")</f>
        <v>同日</v>
      </c>
      <c r="D651">
        <f>IFERROR(
INDEX(Data2!C:C, MATCH(B651, Data2!D:D, 0)),"")</f>
        <v>0</v>
      </c>
      <c r="E651">
        <f>Data1!A339</f>
        <v>0</v>
      </c>
      <c r="F651" t="b">
        <f>Data1!B339</f>
        <v>1</v>
      </c>
      <c r="G651">
        <f>IF(Data1!C339&lt;DATE(2023,9,19), 1, IF(Data1!C339=DATE(2023,9,19), 0, -1))</f>
        <v>-1</v>
      </c>
      <c r="H651">
        <f>IF(Data1!D339&lt;DATE(2023,9,19), -1, IF(Data1!D339=DATE(2023,9,19), 0, 1))</f>
        <v>-1</v>
      </c>
      <c r="I651" t="b">
        <f>Data1!F339</f>
        <v>0</v>
      </c>
      <c r="K651" t="str">
        <f>IF(G651 &gt;= 0,
IF(AND(H651 &gt;= 0,E651&lt;&gt;2),
IF(OR(
AND(F651=TRUE,I651=TRUE,E651=0),
AND(F651=TRUE,I651=TRUE,E651=1,C651&lt;&gt;0),
AND(F651=FALSE,E651=1,AND(C651&lt;&gt;0,C651&lt;&gt;1)),
AND(F651=FALSE,E651=0)
),"表示対象","期間後"),
IF(E651=2,
IF(OR(AND(F651=TRUE,OR(C651="",D651&lt;&gt;0)),AND(F651=FALSE,OR(C651=-1,C651=""))),"表示対象(重タスク)","終了済"),"期間後")),"開始前")</f>
        <v>開始前</v>
      </c>
    </row>
    <row r="652" spans="1:11" x14ac:dyDescent="0.4">
      <c r="A652">
        <f>Data1!E356</f>
        <v>1</v>
      </c>
      <c r="B652">
        <f>IFERROR(Data1!G356, "")</f>
        <v>3</v>
      </c>
      <c r="C652" t="str">
        <f>IFERROR(
IF(INDEX(Data2!B:B, MATCH(B652, Data2!D:D, 0))&lt;DATE(2023,9,19), "前",
 IF(INDEX(Data2!B:B, MATCH(B652, Data2!D:D, 0))=DATE(2023,9,19), "同日", "後")),"")</f>
        <v>同日</v>
      </c>
      <c r="D652">
        <f>IFERROR(
INDEX(Data2!C:C, MATCH(B652, Data2!D:D, 0)),"")</f>
        <v>0</v>
      </c>
      <c r="E652">
        <f>Data1!A356</f>
        <v>0</v>
      </c>
      <c r="F652" t="b">
        <f>Data1!B356</f>
        <v>0</v>
      </c>
      <c r="G652">
        <f>IF(Data1!C356&lt;DATE(2023,9,19), 1, IF(Data1!C356=DATE(2023,9,19), 0, -1))</f>
        <v>-1</v>
      </c>
      <c r="H652">
        <f>IF(Data1!D356&lt;DATE(2023,9,19), -1, IF(Data1!D356=DATE(2023,9,19), 0, 1))</f>
        <v>-1</v>
      </c>
      <c r="I652" t="b">
        <f>Data1!F356</f>
        <v>1</v>
      </c>
      <c r="K652" t="str">
        <f>IF(G652 &gt;= 0,
IF(AND(H652 &gt;= 0,E652&lt;&gt;2),
IF(OR(
AND(F652=TRUE,I652=TRUE,E652=0),
AND(F652=TRUE,I652=TRUE,E652=1,C652&lt;&gt;0),
AND(F652=FALSE,E652=1,AND(C652&lt;&gt;0,C652&lt;&gt;1)),
AND(F652=FALSE,E652=0)
),"表示対象","期間後"),
IF(E652=2,
IF(OR(AND(F652=TRUE,OR(C652="",D652&lt;&gt;0)),AND(F652=FALSE,OR(C652=-1,C652=""))),"表示対象(重タスク)","終了済"),"期間後")),"開始前")</f>
        <v>開始前</v>
      </c>
    </row>
    <row r="653" spans="1:11" x14ac:dyDescent="0.4">
      <c r="A653">
        <f>Data1!E357</f>
        <v>1</v>
      </c>
      <c r="B653">
        <f>IFERROR(Data1!G357, "")</f>
        <v>3</v>
      </c>
      <c r="C653" t="str">
        <f>IFERROR(
IF(INDEX(Data2!B:B, MATCH(B653, Data2!D:D, 0))&lt;DATE(2023,9,19), "前",
 IF(INDEX(Data2!B:B, MATCH(B653, Data2!D:D, 0))=DATE(2023,9,19), "同日", "後")),"")</f>
        <v>同日</v>
      </c>
      <c r="D653">
        <f>IFERROR(
INDEX(Data2!C:C, MATCH(B653, Data2!D:D, 0)),"")</f>
        <v>0</v>
      </c>
      <c r="E653">
        <f>Data1!A357</f>
        <v>0</v>
      </c>
      <c r="F653" t="b">
        <f>Data1!B357</f>
        <v>0</v>
      </c>
      <c r="G653">
        <f>IF(Data1!C357&lt;DATE(2023,9,19), 1, IF(Data1!C357=DATE(2023,9,19), 0, -1))</f>
        <v>-1</v>
      </c>
      <c r="H653">
        <f>IF(Data1!D357&lt;DATE(2023,9,19), -1, IF(Data1!D357=DATE(2023,9,19), 0, 1))</f>
        <v>-1</v>
      </c>
      <c r="I653" t="b">
        <f>Data1!F357</f>
        <v>0</v>
      </c>
      <c r="K653" t="str">
        <f>IF(G653 &gt;= 0,
IF(AND(H653 &gt;= 0,E653&lt;&gt;2),
IF(OR(
AND(F653=TRUE,I653=TRUE,E653=0),
AND(F653=TRUE,I653=TRUE,E653=1,C653&lt;&gt;0),
AND(F653=FALSE,E653=1,AND(C653&lt;&gt;0,C653&lt;&gt;1)),
AND(F653=FALSE,E653=0)
),"表示対象","期間後"),
IF(E653=2,
IF(OR(AND(F653=TRUE,OR(C653="",D653&lt;&gt;0)),AND(F653=FALSE,OR(C653=-1,C653=""))),"表示対象(重タスク)","終了済"),"期間後")),"開始前")</f>
        <v>開始前</v>
      </c>
    </row>
    <row r="654" spans="1:11" x14ac:dyDescent="0.4">
      <c r="A654">
        <f>Data1!E374</f>
        <v>1</v>
      </c>
      <c r="B654">
        <f>IFERROR(Data1!G374, "")</f>
        <v>3</v>
      </c>
      <c r="C654" t="str">
        <f>IFERROR(
IF(INDEX(Data2!B:B, MATCH(B654, Data2!D:D, 0))&lt;DATE(2023,9,19), "前",
 IF(INDEX(Data2!B:B, MATCH(B654, Data2!D:D, 0))=DATE(2023,9,19), "同日", "後")),"")</f>
        <v>同日</v>
      </c>
      <c r="D654">
        <f>IFERROR(
INDEX(Data2!C:C, MATCH(B654, Data2!D:D, 0)),"")</f>
        <v>0</v>
      </c>
      <c r="E654">
        <f>Data1!A374</f>
        <v>1</v>
      </c>
      <c r="F654" t="b">
        <f>Data1!B374</f>
        <v>1</v>
      </c>
      <c r="G654">
        <f>IF(Data1!C374&lt;DATE(2023,9,19), 1, IF(Data1!C374=DATE(2023,9,19), 0, -1))</f>
        <v>-1</v>
      </c>
      <c r="H654">
        <f>IF(Data1!D374&lt;DATE(2023,9,19), -1, IF(Data1!D374=DATE(2023,9,19), 0, 1))</f>
        <v>-1</v>
      </c>
      <c r="I654" t="b">
        <f>Data1!F374</f>
        <v>1</v>
      </c>
      <c r="K654" t="str">
        <f>IF(G654 &gt;= 0,
IF(AND(H654 &gt;= 0,E654&lt;&gt;2),
IF(OR(
AND(F654=TRUE,I654=TRUE,E654=0),
AND(F654=TRUE,I654=TRUE,E654=1,C654&lt;&gt;0),
AND(F654=FALSE,E654=1,AND(C654&lt;&gt;0,C654&lt;&gt;1)),
AND(F654=FALSE,E654=0)
),"表示対象","期間後"),
IF(E654=2,
IF(OR(AND(F654=TRUE,OR(C654="",D654&lt;&gt;0)),AND(F654=FALSE,OR(C654=-1,C654=""))),"表示対象(重タスク)","終了済"),"期間後")),"開始前")</f>
        <v>開始前</v>
      </c>
    </row>
    <row r="655" spans="1:11" x14ac:dyDescent="0.4">
      <c r="A655">
        <f>Data1!E375</f>
        <v>1</v>
      </c>
      <c r="B655">
        <f>IFERROR(Data1!G375, "")</f>
        <v>3</v>
      </c>
      <c r="C655" t="str">
        <f>IFERROR(
IF(INDEX(Data2!B:B, MATCH(B655, Data2!D:D, 0))&lt;DATE(2023,9,19), "前",
 IF(INDEX(Data2!B:B, MATCH(B655, Data2!D:D, 0))=DATE(2023,9,19), "同日", "後")),"")</f>
        <v>同日</v>
      </c>
      <c r="D655">
        <f>IFERROR(
INDEX(Data2!C:C, MATCH(B655, Data2!D:D, 0)),"")</f>
        <v>0</v>
      </c>
      <c r="E655">
        <f>Data1!A375</f>
        <v>1</v>
      </c>
      <c r="F655" t="b">
        <f>Data1!B375</f>
        <v>1</v>
      </c>
      <c r="G655">
        <f>IF(Data1!C375&lt;DATE(2023,9,19), 1, IF(Data1!C375=DATE(2023,9,19), 0, -1))</f>
        <v>-1</v>
      </c>
      <c r="H655">
        <f>IF(Data1!D375&lt;DATE(2023,9,19), -1, IF(Data1!D375=DATE(2023,9,19), 0, 1))</f>
        <v>-1</v>
      </c>
      <c r="I655" t="b">
        <f>Data1!F375</f>
        <v>0</v>
      </c>
      <c r="K655" t="str">
        <f>IF(G655 &gt;= 0,
IF(AND(H655 &gt;= 0,E655&lt;&gt;2),
IF(OR(
AND(F655=TRUE,I655=TRUE,E655=0),
AND(F655=TRUE,I655=TRUE,E655=1,C655&lt;&gt;0),
AND(F655=FALSE,E655=1,AND(C655&lt;&gt;0,C655&lt;&gt;1)),
AND(F655=FALSE,E655=0)
),"表示対象","期間後"),
IF(E655=2,
IF(OR(AND(F655=TRUE,OR(C655="",D655&lt;&gt;0)),AND(F655=FALSE,OR(C655=-1,C655=""))),"表示対象(重タスク)","終了済"),"期間後")),"開始前")</f>
        <v>開始前</v>
      </c>
    </row>
    <row r="656" spans="1:11" x14ac:dyDescent="0.4">
      <c r="A656">
        <f>Data1!E392</f>
        <v>1</v>
      </c>
      <c r="B656">
        <f>IFERROR(Data1!G392, "")</f>
        <v>3</v>
      </c>
      <c r="C656" t="str">
        <f>IFERROR(
IF(INDEX(Data2!B:B, MATCH(B656, Data2!D:D, 0))&lt;DATE(2023,9,19), "前",
 IF(INDEX(Data2!B:B, MATCH(B656, Data2!D:D, 0))=DATE(2023,9,19), "同日", "後")),"")</f>
        <v>同日</v>
      </c>
      <c r="D656">
        <f>IFERROR(
INDEX(Data2!C:C, MATCH(B656, Data2!D:D, 0)),"")</f>
        <v>0</v>
      </c>
      <c r="E656">
        <f>Data1!A392</f>
        <v>1</v>
      </c>
      <c r="F656" t="b">
        <f>Data1!B392</f>
        <v>0</v>
      </c>
      <c r="G656">
        <f>IF(Data1!C392&lt;DATE(2023,9,19), 1, IF(Data1!C392=DATE(2023,9,19), 0, -1))</f>
        <v>-1</v>
      </c>
      <c r="H656">
        <f>IF(Data1!D392&lt;DATE(2023,9,19), -1, IF(Data1!D392=DATE(2023,9,19), 0, 1))</f>
        <v>-1</v>
      </c>
      <c r="I656" t="b">
        <f>Data1!F392</f>
        <v>1</v>
      </c>
      <c r="K656" t="str">
        <f>IF(G656 &gt;= 0,
IF(AND(H656 &gt;= 0,E656&lt;&gt;2),
IF(OR(
AND(F656=TRUE,I656=TRUE,E656=0),
AND(F656=TRUE,I656=TRUE,E656=1,C656&lt;&gt;0),
AND(F656=FALSE,E656=1,AND(C656&lt;&gt;0,C656&lt;&gt;1)),
AND(F656=FALSE,E656=0)
),"表示対象","期間後"),
IF(E656=2,
IF(OR(AND(F656=TRUE,OR(C656="",D656&lt;&gt;0)),AND(F656=FALSE,OR(C656=-1,C656=""))),"表示対象(重タスク)","終了済"),"期間後")),"開始前")</f>
        <v>開始前</v>
      </c>
    </row>
    <row r="657" spans="1:11" x14ac:dyDescent="0.4">
      <c r="A657">
        <f>Data1!E393</f>
        <v>1</v>
      </c>
      <c r="B657">
        <f>IFERROR(Data1!G393, "")</f>
        <v>3</v>
      </c>
      <c r="C657" t="str">
        <f>IFERROR(
IF(INDEX(Data2!B:B, MATCH(B657, Data2!D:D, 0))&lt;DATE(2023,9,19), "前",
 IF(INDEX(Data2!B:B, MATCH(B657, Data2!D:D, 0))=DATE(2023,9,19), "同日", "後")),"")</f>
        <v>同日</v>
      </c>
      <c r="D657">
        <f>IFERROR(
INDEX(Data2!C:C, MATCH(B657, Data2!D:D, 0)),"")</f>
        <v>0</v>
      </c>
      <c r="E657">
        <f>Data1!A393</f>
        <v>1</v>
      </c>
      <c r="F657" t="b">
        <f>Data1!B393</f>
        <v>0</v>
      </c>
      <c r="G657">
        <f>IF(Data1!C393&lt;DATE(2023,9,19), 1, IF(Data1!C393=DATE(2023,9,19), 0, -1))</f>
        <v>-1</v>
      </c>
      <c r="H657">
        <f>IF(Data1!D393&lt;DATE(2023,9,19), -1, IF(Data1!D393=DATE(2023,9,19), 0, 1))</f>
        <v>-1</v>
      </c>
      <c r="I657" t="b">
        <f>Data1!F393</f>
        <v>0</v>
      </c>
      <c r="K657" t="str">
        <f>IF(G657 &gt;= 0,
IF(AND(H657 &gt;= 0,E657&lt;&gt;2),
IF(OR(
AND(F657=TRUE,I657=TRUE,E657=0),
AND(F657=TRUE,I657=TRUE,E657=1,C657&lt;&gt;0),
AND(F657=FALSE,E657=1,AND(C657&lt;&gt;0,C657&lt;&gt;1)),
AND(F657=FALSE,E657=0)
),"表示対象","期間後"),
IF(E657=2,
IF(OR(AND(F657=TRUE,OR(C657="",D657&lt;&gt;0)),AND(F657=FALSE,OR(C657=-1,C657=""))),"表示対象(重タスク)","終了済"),"期間後")),"開始前")</f>
        <v>開始前</v>
      </c>
    </row>
    <row r="658" spans="1:11" x14ac:dyDescent="0.4">
      <c r="A658">
        <f>Data1!E410</f>
        <v>1</v>
      </c>
      <c r="B658">
        <f>IFERROR(Data1!G410, "")</f>
        <v>3</v>
      </c>
      <c r="C658" t="str">
        <f>IFERROR(
IF(INDEX(Data2!B:B, MATCH(B658, Data2!D:D, 0))&lt;DATE(2023,9,19), "前",
 IF(INDEX(Data2!B:B, MATCH(B658, Data2!D:D, 0))=DATE(2023,9,19), "同日", "後")),"")</f>
        <v>同日</v>
      </c>
      <c r="D658">
        <f>IFERROR(
INDEX(Data2!C:C, MATCH(B658, Data2!D:D, 0)),"")</f>
        <v>0</v>
      </c>
      <c r="E658">
        <f>Data1!A410</f>
        <v>2</v>
      </c>
      <c r="F658" t="b">
        <f>Data1!B410</f>
        <v>1</v>
      </c>
      <c r="G658">
        <f>IF(Data1!C410&lt;DATE(2023,9,19), 1, IF(Data1!C410=DATE(2023,9,19), 0, -1))</f>
        <v>-1</v>
      </c>
      <c r="H658">
        <f>IF(Data1!D410&lt;DATE(2023,9,19), -1, IF(Data1!D410=DATE(2023,9,19), 0, 1))</f>
        <v>-1</v>
      </c>
      <c r="I658" t="b">
        <f>Data1!F410</f>
        <v>1</v>
      </c>
      <c r="K658" t="str">
        <f>IF(G658 &gt;= 0,
IF(AND(H658 &gt;= 0,E658&lt;&gt;2),
IF(OR(
AND(F658=TRUE,I658=TRUE,E658=0),
AND(F658=TRUE,I658=TRUE,E658=1,C658&lt;&gt;0),
AND(F658=FALSE,E658=1,AND(C658&lt;&gt;0,C658&lt;&gt;1)),
AND(F658=FALSE,E658=0)
),"表示対象","期間後"),
IF(E658=2,
IF(OR(AND(F658=TRUE,OR(C658="",D658&lt;&gt;0)),AND(F658=FALSE,OR(C658=-1,C658=""))),"表示対象(重タスク)","終了済"),"期間後")),"開始前")</f>
        <v>開始前</v>
      </c>
    </row>
    <row r="659" spans="1:11" x14ac:dyDescent="0.4">
      <c r="A659">
        <f>Data1!E411</f>
        <v>1</v>
      </c>
      <c r="B659">
        <f>IFERROR(Data1!G411, "")</f>
        <v>3</v>
      </c>
      <c r="C659" t="str">
        <f>IFERROR(
IF(INDEX(Data2!B:B, MATCH(B659, Data2!D:D, 0))&lt;DATE(2023,9,19), "前",
 IF(INDEX(Data2!B:B, MATCH(B659, Data2!D:D, 0))=DATE(2023,9,19), "同日", "後")),"")</f>
        <v>同日</v>
      </c>
      <c r="D659">
        <f>IFERROR(
INDEX(Data2!C:C, MATCH(B659, Data2!D:D, 0)),"")</f>
        <v>0</v>
      </c>
      <c r="E659">
        <f>Data1!A411</f>
        <v>2</v>
      </c>
      <c r="F659" t="b">
        <f>Data1!B411</f>
        <v>1</v>
      </c>
      <c r="G659">
        <f>IF(Data1!C411&lt;DATE(2023,9,19), 1, IF(Data1!C411=DATE(2023,9,19), 0, -1))</f>
        <v>-1</v>
      </c>
      <c r="H659">
        <f>IF(Data1!D411&lt;DATE(2023,9,19), -1, IF(Data1!D411=DATE(2023,9,19), 0, 1))</f>
        <v>-1</v>
      </c>
      <c r="I659" t="b">
        <f>Data1!F411</f>
        <v>0</v>
      </c>
      <c r="K659" t="str">
        <f>IF(G659 &gt;= 0,
IF(AND(H659 &gt;= 0,E659&lt;&gt;2),
IF(OR(
AND(F659=TRUE,I659=TRUE,E659=0),
AND(F659=TRUE,I659=TRUE,E659=1,C659&lt;&gt;0),
AND(F659=FALSE,E659=1,AND(C659&lt;&gt;0,C659&lt;&gt;1)),
AND(F659=FALSE,E659=0)
),"表示対象","期間後"),
IF(E659=2,
IF(OR(AND(F659=TRUE,OR(C659="",D659&lt;&gt;0)),AND(F659=FALSE,OR(C659=-1,C659=""))),"表示対象(重タスク)","終了済"),"期間後")),"開始前")</f>
        <v>開始前</v>
      </c>
    </row>
    <row r="660" spans="1:11" x14ac:dyDescent="0.4">
      <c r="A660">
        <f>Data1!E428</f>
        <v>1</v>
      </c>
      <c r="B660">
        <f>IFERROR(Data1!G428, "")</f>
        <v>3</v>
      </c>
      <c r="C660" t="str">
        <f>IFERROR(
IF(INDEX(Data2!B:B, MATCH(B660, Data2!D:D, 0))&lt;DATE(2023,9,19), "前",
 IF(INDEX(Data2!B:B, MATCH(B660, Data2!D:D, 0))=DATE(2023,9,19), "同日", "後")),"")</f>
        <v>同日</v>
      </c>
      <c r="D660">
        <f>IFERROR(
INDEX(Data2!C:C, MATCH(B660, Data2!D:D, 0)),"")</f>
        <v>0</v>
      </c>
      <c r="E660">
        <f>Data1!A428</f>
        <v>2</v>
      </c>
      <c r="F660" t="b">
        <f>Data1!B428</f>
        <v>0</v>
      </c>
      <c r="G660">
        <f>IF(Data1!C428&lt;DATE(2023,9,19), 1, IF(Data1!C428=DATE(2023,9,19), 0, -1))</f>
        <v>-1</v>
      </c>
      <c r="H660">
        <f>IF(Data1!D428&lt;DATE(2023,9,19), -1, IF(Data1!D428=DATE(2023,9,19), 0, 1))</f>
        <v>-1</v>
      </c>
      <c r="I660" t="b">
        <f>Data1!F428</f>
        <v>1</v>
      </c>
      <c r="K660" t="str">
        <f>IF(G660 &gt;= 0,
IF(AND(H660 &gt;= 0,E660&lt;&gt;2),
IF(OR(
AND(F660=TRUE,I660=TRUE,E660=0),
AND(F660=TRUE,I660=TRUE,E660=1,C660&lt;&gt;0),
AND(F660=FALSE,E660=1,AND(C660&lt;&gt;0,C660&lt;&gt;1)),
AND(F660=FALSE,E660=0)
),"表示対象","期間後"),
IF(E660=2,
IF(OR(AND(F660=TRUE,OR(C660="",D660&lt;&gt;0)),AND(F660=FALSE,OR(C660=-1,C660=""))),"表示対象(重タスク)","終了済"),"期間後")),"開始前")</f>
        <v>開始前</v>
      </c>
    </row>
    <row r="661" spans="1:11" x14ac:dyDescent="0.4">
      <c r="A661">
        <f>Data1!E429</f>
        <v>1</v>
      </c>
      <c r="B661">
        <f>IFERROR(Data1!G429, "")</f>
        <v>3</v>
      </c>
      <c r="C661" t="str">
        <f>IFERROR(
IF(INDEX(Data2!B:B, MATCH(B661, Data2!D:D, 0))&lt;DATE(2023,9,19), "前",
 IF(INDEX(Data2!B:B, MATCH(B661, Data2!D:D, 0))=DATE(2023,9,19), "同日", "後")),"")</f>
        <v>同日</v>
      </c>
      <c r="D661">
        <f>IFERROR(
INDEX(Data2!C:C, MATCH(B661, Data2!D:D, 0)),"")</f>
        <v>0</v>
      </c>
      <c r="E661">
        <f>Data1!A429</f>
        <v>2</v>
      </c>
      <c r="F661" t="b">
        <f>Data1!B429</f>
        <v>0</v>
      </c>
      <c r="G661">
        <f>IF(Data1!C429&lt;DATE(2023,9,19), 1, IF(Data1!C429=DATE(2023,9,19), 0, -1))</f>
        <v>-1</v>
      </c>
      <c r="H661">
        <f>IF(Data1!D429&lt;DATE(2023,9,19), -1, IF(Data1!D429=DATE(2023,9,19), 0, 1))</f>
        <v>-1</v>
      </c>
      <c r="I661" t="b">
        <f>Data1!F429</f>
        <v>0</v>
      </c>
      <c r="K661" t="str">
        <f>IF(G661 &gt;= 0,
IF(AND(H661 &gt;= 0,E661&lt;&gt;2),
IF(OR(
AND(F661=TRUE,I661=TRUE,E661=0),
AND(F661=TRUE,I661=TRUE,E661=1,C661&lt;&gt;0),
AND(F661=FALSE,E661=1,AND(C661&lt;&gt;0,C661&lt;&gt;1)),
AND(F661=FALSE,E661=0)
),"表示対象","期間後"),
IF(E661=2,
IF(OR(AND(F661=TRUE,OR(C661="",D661&lt;&gt;0)),AND(F661=FALSE,OR(C661=-1,C661=""))),"表示対象(重タスク)","終了済"),"期間後")),"開始前")</f>
        <v>開始前</v>
      </c>
    </row>
    <row r="662" spans="1:11" x14ac:dyDescent="0.4">
      <c r="A662">
        <f>Data1!E340</f>
        <v>1</v>
      </c>
      <c r="B662">
        <f>IFERROR(Data1!G340, "")</f>
        <v>3</v>
      </c>
      <c r="C662" t="str">
        <f>IFERROR(
IF(INDEX(Data2!B:B, MATCH(B662, Data2!D:D, 0))&lt;DATE(2023,9,19), "前",
 IF(INDEX(Data2!B:B, MATCH(B662, Data2!D:D, 0))=DATE(2023,9,19), "同日", "後")),"")</f>
        <v>同日</v>
      </c>
      <c r="D662">
        <f>IFERROR(
INDEX(Data2!C:C, MATCH(B662, Data2!D:D, 0)),"")</f>
        <v>0</v>
      </c>
      <c r="E662">
        <f>Data1!A340</f>
        <v>0</v>
      </c>
      <c r="F662" t="b">
        <f>Data1!B340</f>
        <v>1</v>
      </c>
      <c r="G662">
        <f>IF(Data1!C340&lt;DATE(2023,9,19), 1, IF(Data1!C340=DATE(2023,9,19), 0, -1))</f>
        <v>-1</v>
      </c>
      <c r="H662">
        <f>IF(Data1!D340&lt;DATE(2023,9,19), -1, IF(Data1!D340=DATE(2023,9,19), 0, 1))</f>
        <v>0</v>
      </c>
      <c r="I662" t="b">
        <f>Data1!F340</f>
        <v>1</v>
      </c>
      <c r="K662" t="str">
        <f>IF(G662 &gt;= 0,
IF(AND(H662 &gt;= 0,E662&lt;&gt;2),
IF(OR(
AND(F662=TRUE,I662=TRUE,E662=0),
AND(F662=TRUE,I662=TRUE,E662=1,C662&lt;&gt;0),
AND(F662=FALSE,E662=1,AND(C662&lt;&gt;0,C662&lt;&gt;1)),
AND(F662=FALSE,E662=0)
),"表示対象","期間後"),
IF(E662=2,
IF(OR(AND(F662=TRUE,OR(C662="",D662&lt;&gt;0)),AND(F662=FALSE,OR(C662=-1,C662=""))),"表示対象(重タスク)","終了済"),"期間後")),"開始前")</f>
        <v>開始前</v>
      </c>
    </row>
    <row r="663" spans="1:11" x14ac:dyDescent="0.4">
      <c r="A663">
        <f>Data1!E341</f>
        <v>1</v>
      </c>
      <c r="B663">
        <f>IFERROR(Data1!G341, "")</f>
        <v>3</v>
      </c>
      <c r="C663" t="str">
        <f>IFERROR(
IF(INDEX(Data2!B:B, MATCH(B663, Data2!D:D, 0))&lt;DATE(2023,9,19), "前",
 IF(INDEX(Data2!B:B, MATCH(B663, Data2!D:D, 0))=DATE(2023,9,19), "同日", "後")),"")</f>
        <v>同日</v>
      </c>
      <c r="D663">
        <f>IFERROR(
INDEX(Data2!C:C, MATCH(B663, Data2!D:D, 0)),"")</f>
        <v>0</v>
      </c>
      <c r="E663">
        <f>Data1!A341</f>
        <v>0</v>
      </c>
      <c r="F663" t="b">
        <f>Data1!B341</f>
        <v>1</v>
      </c>
      <c r="G663">
        <f>IF(Data1!C341&lt;DATE(2023,9,19), 1, IF(Data1!C341=DATE(2023,9,19), 0, -1))</f>
        <v>-1</v>
      </c>
      <c r="H663">
        <f>IF(Data1!D341&lt;DATE(2023,9,19), -1, IF(Data1!D341=DATE(2023,9,19), 0, 1))</f>
        <v>0</v>
      </c>
      <c r="I663" t="b">
        <f>Data1!F341</f>
        <v>0</v>
      </c>
      <c r="K663" t="str">
        <f>IF(G663 &gt;= 0,
IF(AND(H663 &gt;= 0,E663&lt;&gt;2),
IF(OR(
AND(F663=TRUE,I663=TRUE,E663=0),
AND(F663=TRUE,I663=TRUE,E663=1,C663&lt;&gt;0),
AND(F663=FALSE,E663=1,AND(C663&lt;&gt;0,C663&lt;&gt;1)),
AND(F663=FALSE,E663=0)
),"表示対象","期間後"),
IF(E663=2,
IF(OR(AND(F663=TRUE,OR(C663="",D663&lt;&gt;0)),AND(F663=FALSE,OR(C663=-1,C663=""))),"表示対象(重タスク)","終了済"),"期間後")),"開始前")</f>
        <v>開始前</v>
      </c>
    </row>
    <row r="664" spans="1:11" x14ac:dyDescent="0.4">
      <c r="A664">
        <f>Data1!E358</f>
        <v>1</v>
      </c>
      <c r="B664">
        <f>IFERROR(Data1!G358, "")</f>
        <v>3</v>
      </c>
      <c r="C664" t="str">
        <f>IFERROR(
IF(INDEX(Data2!B:B, MATCH(B664, Data2!D:D, 0))&lt;DATE(2023,9,19), "前",
 IF(INDEX(Data2!B:B, MATCH(B664, Data2!D:D, 0))=DATE(2023,9,19), "同日", "後")),"")</f>
        <v>同日</v>
      </c>
      <c r="D664">
        <f>IFERROR(
INDEX(Data2!C:C, MATCH(B664, Data2!D:D, 0)),"")</f>
        <v>0</v>
      </c>
      <c r="E664">
        <f>Data1!A358</f>
        <v>0</v>
      </c>
      <c r="F664" t="b">
        <f>Data1!B358</f>
        <v>0</v>
      </c>
      <c r="G664">
        <f>IF(Data1!C358&lt;DATE(2023,9,19), 1, IF(Data1!C358=DATE(2023,9,19), 0, -1))</f>
        <v>-1</v>
      </c>
      <c r="H664">
        <f>IF(Data1!D358&lt;DATE(2023,9,19), -1, IF(Data1!D358=DATE(2023,9,19), 0, 1))</f>
        <v>0</v>
      </c>
      <c r="I664" t="b">
        <f>Data1!F358</f>
        <v>1</v>
      </c>
      <c r="K664" t="str">
        <f>IF(G664 &gt;= 0,
IF(AND(H664 &gt;= 0,E664&lt;&gt;2),
IF(OR(
AND(F664=TRUE,I664=TRUE,E664=0),
AND(F664=TRUE,I664=TRUE,E664=1,C664&lt;&gt;0),
AND(F664=FALSE,E664=1,AND(C664&lt;&gt;0,C664&lt;&gt;1)),
AND(F664=FALSE,E664=0)
),"表示対象","期間後"),
IF(E664=2,
IF(OR(AND(F664=TRUE,OR(C664="",D664&lt;&gt;0)),AND(F664=FALSE,OR(C664=-1,C664=""))),"表示対象(重タスク)","終了済"),"期間後")),"開始前")</f>
        <v>開始前</v>
      </c>
    </row>
    <row r="665" spans="1:11" x14ac:dyDescent="0.4">
      <c r="A665">
        <f>Data1!E359</f>
        <v>1</v>
      </c>
      <c r="B665">
        <f>IFERROR(Data1!G359, "")</f>
        <v>3</v>
      </c>
      <c r="C665" t="str">
        <f>IFERROR(
IF(INDEX(Data2!B:B, MATCH(B665, Data2!D:D, 0))&lt;DATE(2023,9,19), "前",
 IF(INDEX(Data2!B:B, MATCH(B665, Data2!D:D, 0))=DATE(2023,9,19), "同日", "後")),"")</f>
        <v>同日</v>
      </c>
      <c r="D665">
        <f>IFERROR(
INDEX(Data2!C:C, MATCH(B665, Data2!D:D, 0)),"")</f>
        <v>0</v>
      </c>
      <c r="E665">
        <f>Data1!A359</f>
        <v>0</v>
      </c>
      <c r="F665" t="b">
        <f>Data1!B359</f>
        <v>0</v>
      </c>
      <c r="G665">
        <f>IF(Data1!C359&lt;DATE(2023,9,19), 1, IF(Data1!C359=DATE(2023,9,19), 0, -1))</f>
        <v>-1</v>
      </c>
      <c r="H665">
        <f>IF(Data1!D359&lt;DATE(2023,9,19), -1, IF(Data1!D359=DATE(2023,9,19), 0, 1))</f>
        <v>0</v>
      </c>
      <c r="I665" t="b">
        <f>Data1!F359</f>
        <v>0</v>
      </c>
      <c r="K665" t="str">
        <f>IF(G665 &gt;= 0,
IF(AND(H665 &gt;= 0,E665&lt;&gt;2),
IF(OR(
AND(F665=TRUE,I665=TRUE,E665=0),
AND(F665=TRUE,I665=TRUE,E665=1,C665&lt;&gt;0),
AND(F665=FALSE,E665=1,AND(C665&lt;&gt;0,C665&lt;&gt;1)),
AND(F665=FALSE,E665=0)
),"表示対象","期間後"),
IF(E665=2,
IF(OR(AND(F665=TRUE,OR(C665="",D665&lt;&gt;0)),AND(F665=FALSE,OR(C665=-1,C665=""))),"表示対象(重タスク)","終了済"),"期間後")),"開始前")</f>
        <v>開始前</v>
      </c>
    </row>
    <row r="666" spans="1:11" x14ac:dyDescent="0.4">
      <c r="A666">
        <f>Data1!E376</f>
        <v>1</v>
      </c>
      <c r="B666">
        <f>IFERROR(Data1!G376, "")</f>
        <v>3</v>
      </c>
      <c r="C666" t="str">
        <f>IFERROR(
IF(INDEX(Data2!B:B, MATCH(B666, Data2!D:D, 0))&lt;DATE(2023,9,19), "前",
 IF(INDEX(Data2!B:B, MATCH(B666, Data2!D:D, 0))=DATE(2023,9,19), "同日", "後")),"")</f>
        <v>同日</v>
      </c>
      <c r="D666">
        <f>IFERROR(
INDEX(Data2!C:C, MATCH(B666, Data2!D:D, 0)),"")</f>
        <v>0</v>
      </c>
      <c r="E666">
        <f>Data1!A376</f>
        <v>1</v>
      </c>
      <c r="F666" t="b">
        <f>Data1!B376</f>
        <v>1</v>
      </c>
      <c r="G666">
        <f>IF(Data1!C376&lt;DATE(2023,9,19), 1, IF(Data1!C376=DATE(2023,9,19), 0, -1))</f>
        <v>-1</v>
      </c>
      <c r="H666">
        <f>IF(Data1!D376&lt;DATE(2023,9,19), -1, IF(Data1!D376=DATE(2023,9,19), 0, 1))</f>
        <v>0</v>
      </c>
      <c r="I666" t="b">
        <f>Data1!F376</f>
        <v>1</v>
      </c>
      <c r="K666" t="str">
        <f>IF(G666 &gt;= 0,
IF(AND(H666 &gt;= 0,E666&lt;&gt;2),
IF(OR(
AND(F666=TRUE,I666=TRUE,E666=0),
AND(F666=TRUE,I666=TRUE,E666=1,C666&lt;&gt;0),
AND(F666=FALSE,E666=1,AND(C666&lt;&gt;0,C666&lt;&gt;1)),
AND(F666=FALSE,E666=0)
),"表示対象","期間後"),
IF(E666=2,
IF(OR(AND(F666=TRUE,OR(C666="",D666&lt;&gt;0)),AND(F666=FALSE,OR(C666=-1,C666=""))),"表示対象(重タスク)","終了済"),"期間後")),"開始前")</f>
        <v>開始前</v>
      </c>
    </row>
    <row r="667" spans="1:11" x14ac:dyDescent="0.4">
      <c r="A667">
        <f>Data1!E377</f>
        <v>1</v>
      </c>
      <c r="B667">
        <f>IFERROR(Data1!G377, "")</f>
        <v>3</v>
      </c>
      <c r="C667" t="str">
        <f>IFERROR(
IF(INDEX(Data2!B:B, MATCH(B667, Data2!D:D, 0))&lt;DATE(2023,9,19), "前",
 IF(INDEX(Data2!B:B, MATCH(B667, Data2!D:D, 0))=DATE(2023,9,19), "同日", "後")),"")</f>
        <v>同日</v>
      </c>
      <c r="D667">
        <f>IFERROR(
INDEX(Data2!C:C, MATCH(B667, Data2!D:D, 0)),"")</f>
        <v>0</v>
      </c>
      <c r="E667">
        <f>Data1!A377</f>
        <v>1</v>
      </c>
      <c r="F667" t="b">
        <f>Data1!B377</f>
        <v>1</v>
      </c>
      <c r="G667">
        <f>IF(Data1!C377&lt;DATE(2023,9,19), 1, IF(Data1!C377=DATE(2023,9,19), 0, -1))</f>
        <v>-1</v>
      </c>
      <c r="H667">
        <f>IF(Data1!D377&lt;DATE(2023,9,19), -1, IF(Data1!D377=DATE(2023,9,19), 0, 1))</f>
        <v>0</v>
      </c>
      <c r="I667" t="b">
        <f>Data1!F377</f>
        <v>0</v>
      </c>
      <c r="K667" t="str">
        <f>IF(G667 &gt;= 0,
IF(AND(H667 &gt;= 0,E667&lt;&gt;2),
IF(OR(
AND(F667=TRUE,I667=TRUE,E667=0),
AND(F667=TRUE,I667=TRUE,E667=1,C667&lt;&gt;0),
AND(F667=FALSE,E667=1,AND(C667&lt;&gt;0,C667&lt;&gt;1)),
AND(F667=FALSE,E667=0)
),"表示対象","期間後"),
IF(E667=2,
IF(OR(AND(F667=TRUE,OR(C667="",D667&lt;&gt;0)),AND(F667=FALSE,OR(C667=-1,C667=""))),"表示対象(重タスク)","終了済"),"期間後")),"開始前")</f>
        <v>開始前</v>
      </c>
    </row>
    <row r="668" spans="1:11" x14ac:dyDescent="0.4">
      <c r="A668">
        <f>Data1!E394</f>
        <v>1</v>
      </c>
      <c r="B668">
        <f>IFERROR(Data1!G394, "")</f>
        <v>3</v>
      </c>
      <c r="C668" t="str">
        <f>IFERROR(
IF(INDEX(Data2!B:B, MATCH(B668, Data2!D:D, 0))&lt;DATE(2023,9,19), "前",
 IF(INDEX(Data2!B:B, MATCH(B668, Data2!D:D, 0))=DATE(2023,9,19), "同日", "後")),"")</f>
        <v>同日</v>
      </c>
      <c r="D668">
        <f>IFERROR(
INDEX(Data2!C:C, MATCH(B668, Data2!D:D, 0)),"")</f>
        <v>0</v>
      </c>
      <c r="E668">
        <f>Data1!A394</f>
        <v>1</v>
      </c>
      <c r="F668" t="b">
        <f>Data1!B394</f>
        <v>0</v>
      </c>
      <c r="G668">
        <f>IF(Data1!C394&lt;DATE(2023,9,19), 1, IF(Data1!C394=DATE(2023,9,19), 0, -1))</f>
        <v>-1</v>
      </c>
      <c r="H668">
        <f>IF(Data1!D394&lt;DATE(2023,9,19), -1, IF(Data1!D394=DATE(2023,9,19), 0, 1))</f>
        <v>0</v>
      </c>
      <c r="I668" t="b">
        <f>Data1!F394</f>
        <v>1</v>
      </c>
      <c r="K668" t="str">
        <f>IF(G668 &gt;= 0,
IF(AND(H668 &gt;= 0,E668&lt;&gt;2),
IF(OR(
AND(F668=TRUE,I668=TRUE,E668=0),
AND(F668=TRUE,I668=TRUE,E668=1,C668&lt;&gt;0),
AND(F668=FALSE,E668=1,AND(C668&lt;&gt;0,C668&lt;&gt;1)),
AND(F668=FALSE,E668=0)
),"表示対象","期間後"),
IF(E668=2,
IF(OR(AND(F668=TRUE,OR(C668="",D668&lt;&gt;0)),AND(F668=FALSE,OR(C668=-1,C668=""))),"表示対象(重タスク)","終了済"),"期間後")),"開始前")</f>
        <v>開始前</v>
      </c>
    </row>
    <row r="669" spans="1:11" x14ac:dyDescent="0.4">
      <c r="A669">
        <f>Data1!E395</f>
        <v>1</v>
      </c>
      <c r="B669">
        <f>IFERROR(Data1!G395, "")</f>
        <v>3</v>
      </c>
      <c r="C669" t="str">
        <f>IFERROR(
IF(INDEX(Data2!B:B, MATCH(B669, Data2!D:D, 0))&lt;DATE(2023,9,19), "前",
 IF(INDEX(Data2!B:B, MATCH(B669, Data2!D:D, 0))=DATE(2023,9,19), "同日", "後")),"")</f>
        <v>同日</v>
      </c>
      <c r="D669">
        <f>IFERROR(
INDEX(Data2!C:C, MATCH(B669, Data2!D:D, 0)),"")</f>
        <v>0</v>
      </c>
      <c r="E669">
        <f>Data1!A395</f>
        <v>1</v>
      </c>
      <c r="F669" t="b">
        <f>Data1!B395</f>
        <v>0</v>
      </c>
      <c r="G669">
        <f>IF(Data1!C395&lt;DATE(2023,9,19), 1, IF(Data1!C395=DATE(2023,9,19), 0, -1))</f>
        <v>-1</v>
      </c>
      <c r="H669">
        <f>IF(Data1!D395&lt;DATE(2023,9,19), -1, IF(Data1!D395=DATE(2023,9,19), 0, 1))</f>
        <v>0</v>
      </c>
      <c r="I669" t="b">
        <f>Data1!F395</f>
        <v>0</v>
      </c>
      <c r="K669" t="str">
        <f>IF(G669 &gt;= 0,
IF(AND(H669 &gt;= 0,E669&lt;&gt;2),
IF(OR(
AND(F669=TRUE,I669=TRUE,E669=0),
AND(F669=TRUE,I669=TRUE,E669=1,C669&lt;&gt;0),
AND(F669=FALSE,E669=1,AND(C669&lt;&gt;0,C669&lt;&gt;1)),
AND(F669=FALSE,E669=0)
),"表示対象","期間後"),
IF(E669=2,
IF(OR(AND(F669=TRUE,OR(C669="",D669&lt;&gt;0)),AND(F669=FALSE,OR(C669=-1,C669=""))),"表示対象(重タスク)","終了済"),"期間後")),"開始前")</f>
        <v>開始前</v>
      </c>
    </row>
    <row r="670" spans="1:11" x14ac:dyDescent="0.4">
      <c r="A670">
        <f>Data1!E412</f>
        <v>1</v>
      </c>
      <c r="B670">
        <f>IFERROR(Data1!G412, "")</f>
        <v>3</v>
      </c>
      <c r="C670" t="str">
        <f>IFERROR(
IF(INDEX(Data2!B:B, MATCH(B670, Data2!D:D, 0))&lt;DATE(2023,9,19), "前",
 IF(INDEX(Data2!B:B, MATCH(B670, Data2!D:D, 0))=DATE(2023,9,19), "同日", "後")),"")</f>
        <v>同日</v>
      </c>
      <c r="D670">
        <f>IFERROR(
INDEX(Data2!C:C, MATCH(B670, Data2!D:D, 0)),"")</f>
        <v>0</v>
      </c>
      <c r="E670">
        <f>Data1!A412</f>
        <v>2</v>
      </c>
      <c r="F670" t="b">
        <f>Data1!B412</f>
        <v>1</v>
      </c>
      <c r="G670">
        <f>IF(Data1!C412&lt;DATE(2023,9,19), 1, IF(Data1!C412=DATE(2023,9,19), 0, -1))</f>
        <v>-1</v>
      </c>
      <c r="H670">
        <f>IF(Data1!D412&lt;DATE(2023,9,19), -1, IF(Data1!D412=DATE(2023,9,19), 0, 1))</f>
        <v>0</v>
      </c>
      <c r="I670" t="b">
        <f>Data1!F412</f>
        <v>1</v>
      </c>
      <c r="K670" t="str">
        <f>IF(G670 &gt;= 0,
IF(AND(H670 &gt;= 0,E670&lt;&gt;2),
IF(OR(
AND(F670=TRUE,I670=TRUE,E670=0),
AND(F670=TRUE,I670=TRUE,E670=1,C670&lt;&gt;0),
AND(F670=FALSE,E670=1,AND(C670&lt;&gt;0,C670&lt;&gt;1)),
AND(F670=FALSE,E670=0)
),"表示対象","期間後"),
IF(E670=2,
IF(OR(AND(F670=TRUE,OR(C670="",D670&lt;&gt;0)),AND(F670=FALSE,OR(C670=-1,C670=""))),"表示対象(重タスク)","終了済"),"期間後")),"開始前")</f>
        <v>開始前</v>
      </c>
    </row>
    <row r="671" spans="1:11" x14ac:dyDescent="0.4">
      <c r="A671">
        <f>Data1!E413</f>
        <v>1</v>
      </c>
      <c r="B671">
        <f>IFERROR(Data1!G413, "")</f>
        <v>3</v>
      </c>
      <c r="C671" t="str">
        <f>IFERROR(
IF(INDEX(Data2!B:B, MATCH(B671, Data2!D:D, 0))&lt;DATE(2023,9,19), "前",
 IF(INDEX(Data2!B:B, MATCH(B671, Data2!D:D, 0))=DATE(2023,9,19), "同日", "後")),"")</f>
        <v>同日</v>
      </c>
      <c r="D671">
        <f>IFERROR(
INDEX(Data2!C:C, MATCH(B671, Data2!D:D, 0)),"")</f>
        <v>0</v>
      </c>
      <c r="E671">
        <f>Data1!A413</f>
        <v>2</v>
      </c>
      <c r="F671" t="b">
        <f>Data1!B413</f>
        <v>1</v>
      </c>
      <c r="G671">
        <f>IF(Data1!C413&lt;DATE(2023,9,19), 1, IF(Data1!C413=DATE(2023,9,19), 0, -1))</f>
        <v>-1</v>
      </c>
      <c r="H671">
        <f>IF(Data1!D413&lt;DATE(2023,9,19), -1, IF(Data1!D413=DATE(2023,9,19), 0, 1))</f>
        <v>0</v>
      </c>
      <c r="I671" t="b">
        <f>Data1!F413</f>
        <v>0</v>
      </c>
      <c r="K671" t="str">
        <f>IF(G671 &gt;= 0,
IF(AND(H671 &gt;= 0,E671&lt;&gt;2),
IF(OR(
AND(F671=TRUE,I671=TRUE,E671=0),
AND(F671=TRUE,I671=TRUE,E671=1,C671&lt;&gt;0),
AND(F671=FALSE,E671=1,AND(C671&lt;&gt;0,C671&lt;&gt;1)),
AND(F671=FALSE,E671=0)
),"表示対象","期間後"),
IF(E671=2,
IF(OR(AND(F671=TRUE,OR(C671="",D671&lt;&gt;0)),AND(F671=FALSE,OR(C671=-1,C671=""))),"表示対象(重タスク)","終了済"),"期間後")),"開始前")</f>
        <v>開始前</v>
      </c>
    </row>
    <row r="672" spans="1:11" x14ac:dyDescent="0.4">
      <c r="A672">
        <f>Data1!E430</f>
        <v>1</v>
      </c>
      <c r="B672">
        <f>IFERROR(Data1!G430, "")</f>
        <v>3</v>
      </c>
      <c r="C672" t="str">
        <f>IFERROR(
IF(INDEX(Data2!B:B, MATCH(B672, Data2!D:D, 0))&lt;DATE(2023,9,19), "前",
 IF(INDEX(Data2!B:B, MATCH(B672, Data2!D:D, 0))=DATE(2023,9,19), "同日", "後")),"")</f>
        <v>同日</v>
      </c>
      <c r="D672">
        <f>IFERROR(
INDEX(Data2!C:C, MATCH(B672, Data2!D:D, 0)),"")</f>
        <v>0</v>
      </c>
      <c r="E672">
        <f>Data1!A430</f>
        <v>2</v>
      </c>
      <c r="F672" t="b">
        <f>Data1!B430</f>
        <v>0</v>
      </c>
      <c r="G672">
        <f>IF(Data1!C430&lt;DATE(2023,9,19), 1, IF(Data1!C430=DATE(2023,9,19), 0, -1))</f>
        <v>-1</v>
      </c>
      <c r="H672">
        <f>IF(Data1!D430&lt;DATE(2023,9,19), -1, IF(Data1!D430=DATE(2023,9,19), 0, 1))</f>
        <v>0</v>
      </c>
      <c r="I672" t="b">
        <f>Data1!F430</f>
        <v>1</v>
      </c>
      <c r="K672" t="str">
        <f>IF(G672 &gt;= 0,
IF(AND(H672 &gt;= 0,E672&lt;&gt;2),
IF(OR(
AND(F672=TRUE,I672=TRUE,E672=0),
AND(F672=TRUE,I672=TRUE,E672=1,C672&lt;&gt;0),
AND(F672=FALSE,E672=1,AND(C672&lt;&gt;0,C672&lt;&gt;1)),
AND(F672=FALSE,E672=0)
),"表示対象","期間後"),
IF(E672=2,
IF(OR(AND(F672=TRUE,OR(C672="",D672&lt;&gt;0)),AND(F672=FALSE,OR(C672=-1,C672=""))),"表示対象(重タスク)","終了済"),"期間後")),"開始前")</f>
        <v>開始前</v>
      </c>
    </row>
    <row r="673" spans="1:11" x14ac:dyDescent="0.4">
      <c r="A673">
        <f>Data1!E431</f>
        <v>1</v>
      </c>
      <c r="B673">
        <f>IFERROR(Data1!G431, "")</f>
        <v>3</v>
      </c>
      <c r="C673" t="str">
        <f>IFERROR(
IF(INDEX(Data2!B:B, MATCH(B673, Data2!D:D, 0))&lt;DATE(2023,9,19), "前",
 IF(INDEX(Data2!B:B, MATCH(B673, Data2!D:D, 0))=DATE(2023,9,19), "同日", "後")),"")</f>
        <v>同日</v>
      </c>
      <c r="D673">
        <f>IFERROR(
INDEX(Data2!C:C, MATCH(B673, Data2!D:D, 0)),"")</f>
        <v>0</v>
      </c>
      <c r="E673">
        <f>Data1!A431</f>
        <v>2</v>
      </c>
      <c r="F673" t="b">
        <f>Data1!B431</f>
        <v>0</v>
      </c>
      <c r="G673">
        <f>IF(Data1!C431&lt;DATE(2023,9,19), 1, IF(Data1!C431=DATE(2023,9,19), 0, -1))</f>
        <v>-1</v>
      </c>
      <c r="H673">
        <f>IF(Data1!D431&lt;DATE(2023,9,19), -1, IF(Data1!D431=DATE(2023,9,19), 0, 1))</f>
        <v>0</v>
      </c>
      <c r="I673" t="b">
        <f>Data1!F431</f>
        <v>0</v>
      </c>
      <c r="K673" t="str">
        <f>IF(G673 &gt;= 0,
IF(AND(H673 &gt;= 0,E673&lt;&gt;2),
IF(OR(
AND(F673=TRUE,I673=TRUE,E673=0),
AND(F673=TRUE,I673=TRUE,E673=1,C673&lt;&gt;0),
AND(F673=FALSE,E673=1,AND(C673&lt;&gt;0,C673&lt;&gt;1)),
AND(F673=FALSE,E673=0)
),"表示対象","期間後"),
IF(E673=2,
IF(OR(AND(F673=TRUE,OR(C673="",D673&lt;&gt;0)),AND(F673=FALSE,OR(C673=-1,C673=""))),"表示対象(重タスク)","終了済"),"期間後")),"開始前")</f>
        <v>開始前</v>
      </c>
    </row>
    <row r="674" spans="1:11" x14ac:dyDescent="0.4">
      <c r="A674">
        <f>Data1!E342</f>
        <v>1</v>
      </c>
      <c r="B674">
        <f>IFERROR(Data1!G342, "")</f>
        <v>3</v>
      </c>
      <c r="C674" t="str">
        <f>IFERROR(
IF(INDEX(Data2!B:B, MATCH(B674, Data2!D:D, 0))&lt;DATE(2023,9,19), "前",
 IF(INDEX(Data2!B:B, MATCH(B674, Data2!D:D, 0))=DATE(2023,9,19), "同日", "後")),"")</f>
        <v>同日</v>
      </c>
      <c r="D674">
        <f>IFERROR(
INDEX(Data2!C:C, MATCH(B674, Data2!D:D, 0)),"")</f>
        <v>0</v>
      </c>
      <c r="E674">
        <f>Data1!A342</f>
        <v>0</v>
      </c>
      <c r="F674" t="b">
        <f>Data1!B342</f>
        <v>1</v>
      </c>
      <c r="G674">
        <f>IF(Data1!C342&lt;DATE(2023,9,19), 1, IF(Data1!C342=DATE(2023,9,19), 0, -1))</f>
        <v>-1</v>
      </c>
      <c r="H674">
        <f>IF(Data1!D342&lt;DATE(2023,9,19), -1, IF(Data1!D342=DATE(2023,9,19), 0, 1))</f>
        <v>1</v>
      </c>
      <c r="I674" t="b">
        <f>Data1!F342</f>
        <v>1</v>
      </c>
      <c r="K674" t="str">
        <f>IF(G674 &gt;= 0,
IF(AND(H674 &gt;= 0,E674&lt;&gt;2),
IF(OR(
AND(F674=TRUE,I674=TRUE,E674=0),
AND(F674=TRUE,I674=TRUE,E674=1,C674&lt;&gt;0),
AND(F674=FALSE,E674=1,AND(C674&lt;&gt;0,C674&lt;&gt;1)),
AND(F674=FALSE,E674=0)
),"表示対象","期間後"),
IF(E674=2,
IF(OR(AND(F674=TRUE,OR(C674="",D674&lt;&gt;0)),AND(F674=FALSE,OR(C674=-1,C674=""))),"表示対象(重タスク)","終了済"),"期間後")),"開始前")</f>
        <v>開始前</v>
      </c>
    </row>
    <row r="675" spans="1:11" x14ac:dyDescent="0.4">
      <c r="A675">
        <f>Data1!E343</f>
        <v>1</v>
      </c>
      <c r="B675">
        <f>IFERROR(Data1!G343, "")</f>
        <v>3</v>
      </c>
      <c r="C675" t="str">
        <f>IFERROR(
IF(INDEX(Data2!B:B, MATCH(B675, Data2!D:D, 0))&lt;DATE(2023,9,19), "前",
 IF(INDEX(Data2!B:B, MATCH(B675, Data2!D:D, 0))=DATE(2023,9,19), "同日", "後")),"")</f>
        <v>同日</v>
      </c>
      <c r="D675">
        <f>IFERROR(
INDEX(Data2!C:C, MATCH(B675, Data2!D:D, 0)),"")</f>
        <v>0</v>
      </c>
      <c r="E675">
        <f>Data1!A343</f>
        <v>0</v>
      </c>
      <c r="F675" t="b">
        <f>Data1!B343</f>
        <v>1</v>
      </c>
      <c r="G675">
        <f>IF(Data1!C343&lt;DATE(2023,9,19), 1, IF(Data1!C343=DATE(2023,9,19), 0, -1))</f>
        <v>-1</v>
      </c>
      <c r="H675">
        <f>IF(Data1!D343&lt;DATE(2023,9,19), -1, IF(Data1!D343=DATE(2023,9,19), 0, 1))</f>
        <v>1</v>
      </c>
      <c r="I675" t="b">
        <f>Data1!F343</f>
        <v>0</v>
      </c>
      <c r="K675" t="str">
        <f>IF(G675 &gt;= 0,
IF(AND(H675 &gt;= 0,E675&lt;&gt;2),
IF(OR(
AND(F675=TRUE,I675=TRUE,E675=0),
AND(F675=TRUE,I675=TRUE,E675=1,C675&lt;&gt;0),
AND(F675=FALSE,E675=1,AND(C675&lt;&gt;0,C675&lt;&gt;1)),
AND(F675=FALSE,E675=0)
),"表示対象","期間後"),
IF(E675=2,
IF(OR(AND(F675=TRUE,OR(C675="",D675&lt;&gt;0)),AND(F675=FALSE,OR(C675=-1,C675=""))),"表示対象(重タスク)","終了済"),"期間後")),"開始前")</f>
        <v>開始前</v>
      </c>
    </row>
    <row r="676" spans="1:11" x14ac:dyDescent="0.4">
      <c r="A676">
        <f>Data1!E360</f>
        <v>1</v>
      </c>
      <c r="B676">
        <f>IFERROR(Data1!G360, "")</f>
        <v>3</v>
      </c>
      <c r="C676" t="str">
        <f>IFERROR(
IF(INDEX(Data2!B:B, MATCH(B676, Data2!D:D, 0))&lt;DATE(2023,9,19), "前",
 IF(INDEX(Data2!B:B, MATCH(B676, Data2!D:D, 0))=DATE(2023,9,19), "同日", "後")),"")</f>
        <v>同日</v>
      </c>
      <c r="D676">
        <f>IFERROR(
INDEX(Data2!C:C, MATCH(B676, Data2!D:D, 0)),"")</f>
        <v>0</v>
      </c>
      <c r="E676">
        <f>Data1!A360</f>
        <v>0</v>
      </c>
      <c r="F676" t="b">
        <f>Data1!B360</f>
        <v>0</v>
      </c>
      <c r="G676">
        <f>IF(Data1!C360&lt;DATE(2023,9,19), 1, IF(Data1!C360=DATE(2023,9,19), 0, -1))</f>
        <v>-1</v>
      </c>
      <c r="H676">
        <f>IF(Data1!D360&lt;DATE(2023,9,19), -1, IF(Data1!D360=DATE(2023,9,19), 0, 1))</f>
        <v>1</v>
      </c>
      <c r="I676" t="b">
        <f>Data1!F360</f>
        <v>1</v>
      </c>
      <c r="K676" t="str">
        <f>IF(G676 &gt;= 0,
IF(AND(H676 &gt;= 0,E676&lt;&gt;2),
IF(OR(
AND(F676=TRUE,I676=TRUE,E676=0),
AND(F676=TRUE,I676=TRUE,E676=1,C676&lt;&gt;0),
AND(F676=FALSE,E676=1,AND(C676&lt;&gt;0,C676&lt;&gt;1)),
AND(F676=FALSE,E676=0)
),"表示対象","期間後"),
IF(E676=2,
IF(OR(AND(F676=TRUE,OR(C676="",D676&lt;&gt;0)),AND(F676=FALSE,OR(C676=-1,C676=""))),"表示対象(重タスク)","終了済"),"期間後")),"開始前")</f>
        <v>開始前</v>
      </c>
    </row>
    <row r="677" spans="1:11" x14ac:dyDescent="0.4">
      <c r="A677">
        <f>Data1!E361</f>
        <v>1</v>
      </c>
      <c r="B677">
        <f>IFERROR(Data1!G361, "")</f>
        <v>3</v>
      </c>
      <c r="C677" t="str">
        <f>IFERROR(
IF(INDEX(Data2!B:B, MATCH(B677, Data2!D:D, 0))&lt;DATE(2023,9,19), "前",
 IF(INDEX(Data2!B:B, MATCH(B677, Data2!D:D, 0))=DATE(2023,9,19), "同日", "後")),"")</f>
        <v>同日</v>
      </c>
      <c r="D677">
        <f>IFERROR(
INDEX(Data2!C:C, MATCH(B677, Data2!D:D, 0)),"")</f>
        <v>0</v>
      </c>
      <c r="E677">
        <f>Data1!A361</f>
        <v>0</v>
      </c>
      <c r="F677" t="b">
        <f>Data1!B361</f>
        <v>0</v>
      </c>
      <c r="G677">
        <f>IF(Data1!C361&lt;DATE(2023,9,19), 1, IF(Data1!C361=DATE(2023,9,19), 0, -1))</f>
        <v>-1</v>
      </c>
      <c r="H677">
        <f>IF(Data1!D361&lt;DATE(2023,9,19), -1, IF(Data1!D361=DATE(2023,9,19), 0, 1))</f>
        <v>1</v>
      </c>
      <c r="I677" t="b">
        <f>Data1!F361</f>
        <v>0</v>
      </c>
      <c r="K677" t="str">
        <f>IF(G677 &gt;= 0,
IF(AND(H677 &gt;= 0,E677&lt;&gt;2),
IF(OR(
AND(F677=TRUE,I677=TRUE,E677=0),
AND(F677=TRUE,I677=TRUE,E677=1,C677&lt;&gt;0),
AND(F677=FALSE,E677=1,AND(C677&lt;&gt;0,C677&lt;&gt;1)),
AND(F677=FALSE,E677=0)
),"表示対象","期間後"),
IF(E677=2,
IF(OR(AND(F677=TRUE,OR(C677="",D677&lt;&gt;0)),AND(F677=FALSE,OR(C677=-1,C677=""))),"表示対象(重タスク)","終了済"),"期間後")),"開始前")</f>
        <v>開始前</v>
      </c>
    </row>
    <row r="678" spans="1:11" x14ac:dyDescent="0.4">
      <c r="A678">
        <f>Data1!E378</f>
        <v>1</v>
      </c>
      <c r="B678">
        <f>IFERROR(Data1!G378, "")</f>
        <v>3</v>
      </c>
      <c r="C678" t="str">
        <f>IFERROR(
IF(INDEX(Data2!B:B, MATCH(B678, Data2!D:D, 0))&lt;DATE(2023,9,19), "前",
 IF(INDEX(Data2!B:B, MATCH(B678, Data2!D:D, 0))=DATE(2023,9,19), "同日", "後")),"")</f>
        <v>同日</v>
      </c>
      <c r="D678">
        <f>IFERROR(
INDEX(Data2!C:C, MATCH(B678, Data2!D:D, 0)),"")</f>
        <v>0</v>
      </c>
      <c r="E678">
        <f>Data1!A378</f>
        <v>1</v>
      </c>
      <c r="F678" t="b">
        <f>Data1!B378</f>
        <v>1</v>
      </c>
      <c r="G678">
        <f>IF(Data1!C378&lt;DATE(2023,9,19), 1, IF(Data1!C378=DATE(2023,9,19), 0, -1))</f>
        <v>-1</v>
      </c>
      <c r="H678">
        <f>IF(Data1!D378&lt;DATE(2023,9,19), -1, IF(Data1!D378=DATE(2023,9,19), 0, 1))</f>
        <v>1</v>
      </c>
      <c r="I678" t="b">
        <f>Data1!F378</f>
        <v>1</v>
      </c>
      <c r="K678" t="str">
        <f>IF(G678 &gt;= 0,
IF(AND(H678 &gt;= 0,E678&lt;&gt;2),
IF(OR(
AND(F678=TRUE,I678=TRUE,E678=0),
AND(F678=TRUE,I678=TRUE,E678=1,C678&lt;&gt;0),
AND(F678=FALSE,E678=1,AND(C678&lt;&gt;0,C678&lt;&gt;1)),
AND(F678=FALSE,E678=0)
),"表示対象","期間後"),
IF(E678=2,
IF(OR(AND(F678=TRUE,OR(C678="",D678&lt;&gt;0)),AND(F678=FALSE,OR(C678=-1,C678=""))),"表示対象(重タスク)","終了済"),"期間後")),"開始前")</f>
        <v>開始前</v>
      </c>
    </row>
    <row r="679" spans="1:11" x14ac:dyDescent="0.4">
      <c r="A679">
        <f>Data1!E379</f>
        <v>1</v>
      </c>
      <c r="B679">
        <f>IFERROR(Data1!G379, "")</f>
        <v>3</v>
      </c>
      <c r="C679" t="str">
        <f>IFERROR(
IF(INDEX(Data2!B:B, MATCH(B679, Data2!D:D, 0))&lt;DATE(2023,9,19), "前",
 IF(INDEX(Data2!B:B, MATCH(B679, Data2!D:D, 0))=DATE(2023,9,19), "同日", "後")),"")</f>
        <v>同日</v>
      </c>
      <c r="D679">
        <f>IFERROR(
INDEX(Data2!C:C, MATCH(B679, Data2!D:D, 0)),"")</f>
        <v>0</v>
      </c>
      <c r="E679">
        <f>Data1!A379</f>
        <v>1</v>
      </c>
      <c r="F679" t="b">
        <f>Data1!B379</f>
        <v>1</v>
      </c>
      <c r="G679">
        <f>IF(Data1!C379&lt;DATE(2023,9,19), 1, IF(Data1!C379=DATE(2023,9,19), 0, -1))</f>
        <v>-1</v>
      </c>
      <c r="H679">
        <f>IF(Data1!D379&lt;DATE(2023,9,19), -1, IF(Data1!D379=DATE(2023,9,19), 0, 1))</f>
        <v>1</v>
      </c>
      <c r="I679" t="b">
        <f>Data1!F379</f>
        <v>0</v>
      </c>
      <c r="K679" t="str">
        <f>IF(G679 &gt;= 0,
IF(AND(H679 &gt;= 0,E679&lt;&gt;2),
IF(OR(
AND(F679=TRUE,I679=TRUE,E679=0),
AND(F679=TRUE,I679=TRUE,E679=1,C679&lt;&gt;0),
AND(F679=FALSE,E679=1,AND(C679&lt;&gt;0,C679&lt;&gt;1)),
AND(F679=FALSE,E679=0)
),"表示対象","期間後"),
IF(E679=2,
IF(OR(AND(F679=TRUE,OR(C679="",D679&lt;&gt;0)),AND(F679=FALSE,OR(C679=-1,C679=""))),"表示対象(重タスク)","終了済"),"期間後")),"開始前")</f>
        <v>開始前</v>
      </c>
    </row>
    <row r="680" spans="1:11" x14ac:dyDescent="0.4">
      <c r="A680">
        <f>Data1!E396</f>
        <v>1</v>
      </c>
      <c r="B680">
        <f>IFERROR(Data1!G396, "")</f>
        <v>3</v>
      </c>
      <c r="C680" t="str">
        <f>IFERROR(
IF(INDEX(Data2!B:B, MATCH(B680, Data2!D:D, 0))&lt;DATE(2023,9,19), "前",
 IF(INDEX(Data2!B:B, MATCH(B680, Data2!D:D, 0))=DATE(2023,9,19), "同日", "後")),"")</f>
        <v>同日</v>
      </c>
      <c r="D680">
        <f>IFERROR(
INDEX(Data2!C:C, MATCH(B680, Data2!D:D, 0)),"")</f>
        <v>0</v>
      </c>
      <c r="E680">
        <f>Data1!A396</f>
        <v>1</v>
      </c>
      <c r="F680" t="b">
        <f>Data1!B396</f>
        <v>0</v>
      </c>
      <c r="G680">
        <f>IF(Data1!C396&lt;DATE(2023,9,19), 1, IF(Data1!C396=DATE(2023,9,19), 0, -1))</f>
        <v>-1</v>
      </c>
      <c r="H680">
        <f>IF(Data1!D396&lt;DATE(2023,9,19), -1, IF(Data1!D396=DATE(2023,9,19), 0, 1))</f>
        <v>1</v>
      </c>
      <c r="I680" t="b">
        <f>Data1!F396</f>
        <v>1</v>
      </c>
      <c r="K680" t="str">
        <f>IF(G680 &gt;= 0,
IF(AND(H680 &gt;= 0,E680&lt;&gt;2),
IF(OR(
AND(F680=TRUE,I680=TRUE,E680=0),
AND(F680=TRUE,I680=TRUE,E680=1,C680&lt;&gt;0),
AND(F680=FALSE,E680=1,AND(C680&lt;&gt;0,C680&lt;&gt;1)),
AND(F680=FALSE,E680=0)
),"表示対象","期間後"),
IF(E680=2,
IF(OR(AND(F680=TRUE,OR(C680="",D680&lt;&gt;0)),AND(F680=FALSE,OR(C680=-1,C680=""))),"表示対象(重タスク)","終了済"),"期間後")),"開始前")</f>
        <v>開始前</v>
      </c>
    </row>
    <row r="681" spans="1:11" x14ac:dyDescent="0.4">
      <c r="A681">
        <f>Data1!E397</f>
        <v>1</v>
      </c>
      <c r="B681">
        <f>IFERROR(Data1!G397, "")</f>
        <v>3</v>
      </c>
      <c r="C681" t="str">
        <f>IFERROR(
IF(INDEX(Data2!B:B, MATCH(B681, Data2!D:D, 0))&lt;DATE(2023,9,19), "前",
 IF(INDEX(Data2!B:B, MATCH(B681, Data2!D:D, 0))=DATE(2023,9,19), "同日", "後")),"")</f>
        <v>同日</v>
      </c>
      <c r="D681">
        <f>IFERROR(
INDEX(Data2!C:C, MATCH(B681, Data2!D:D, 0)),"")</f>
        <v>0</v>
      </c>
      <c r="E681">
        <f>Data1!A397</f>
        <v>1</v>
      </c>
      <c r="F681" t="b">
        <f>Data1!B397</f>
        <v>0</v>
      </c>
      <c r="G681">
        <f>IF(Data1!C397&lt;DATE(2023,9,19), 1, IF(Data1!C397=DATE(2023,9,19), 0, -1))</f>
        <v>-1</v>
      </c>
      <c r="H681">
        <f>IF(Data1!D397&lt;DATE(2023,9,19), -1, IF(Data1!D397=DATE(2023,9,19), 0, 1))</f>
        <v>1</v>
      </c>
      <c r="I681" t="b">
        <f>Data1!F397</f>
        <v>0</v>
      </c>
      <c r="K681" t="str">
        <f>IF(G681 &gt;= 0,
IF(AND(H681 &gt;= 0,E681&lt;&gt;2),
IF(OR(
AND(F681=TRUE,I681=TRUE,E681=0),
AND(F681=TRUE,I681=TRUE,E681=1,C681&lt;&gt;0),
AND(F681=FALSE,E681=1,AND(C681&lt;&gt;0,C681&lt;&gt;1)),
AND(F681=FALSE,E681=0)
),"表示対象","期間後"),
IF(E681=2,
IF(OR(AND(F681=TRUE,OR(C681="",D681&lt;&gt;0)),AND(F681=FALSE,OR(C681=-1,C681=""))),"表示対象(重タスク)","終了済"),"期間後")),"開始前")</f>
        <v>開始前</v>
      </c>
    </row>
    <row r="682" spans="1:11" x14ac:dyDescent="0.4">
      <c r="A682">
        <f>Data1!E414</f>
        <v>1</v>
      </c>
      <c r="B682">
        <f>IFERROR(Data1!G414, "")</f>
        <v>3</v>
      </c>
      <c r="C682" t="str">
        <f>IFERROR(
IF(INDEX(Data2!B:B, MATCH(B682, Data2!D:D, 0))&lt;DATE(2023,9,19), "前",
 IF(INDEX(Data2!B:B, MATCH(B682, Data2!D:D, 0))=DATE(2023,9,19), "同日", "後")),"")</f>
        <v>同日</v>
      </c>
      <c r="D682">
        <f>IFERROR(
INDEX(Data2!C:C, MATCH(B682, Data2!D:D, 0)),"")</f>
        <v>0</v>
      </c>
      <c r="E682">
        <f>Data1!A414</f>
        <v>2</v>
      </c>
      <c r="F682" t="b">
        <f>Data1!B414</f>
        <v>1</v>
      </c>
      <c r="G682">
        <f>IF(Data1!C414&lt;DATE(2023,9,19), 1, IF(Data1!C414=DATE(2023,9,19), 0, -1))</f>
        <v>-1</v>
      </c>
      <c r="H682">
        <f>IF(Data1!D414&lt;DATE(2023,9,19), -1, IF(Data1!D414=DATE(2023,9,19), 0, 1))</f>
        <v>1</v>
      </c>
      <c r="I682" t="b">
        <f>Data1!F414</f>
        <v>1</v>
      </c>
      <c r="K682" t="str">
        <f>IF(G682 &gt;= 0,
IF(AND(H682 &gt;= 0,E682&lt;&gt;2),
IF(OR(
AND(F682=TRUE,I682=TRUE,E682=0),
AND(F682=TRUE,I682=TRUE,E682=1,C682&lt;&gt;0),
AND(F682=FALSE,E682=1,AND(C682&lt;&gt;0,C682&lt;&gt;1)),
AND(F682=FALSE,E682=0)
),"表示対象","期間後"),
IF(E682=2,
IF(OR(AND(F682=TRUE,OR(C682="",D682&lt;&gt;0)),AND(F682=FALSE,OR(C682=-1,C682=""))),"表示対象(重タスク)","終了済"),"期間後")),"開始前")</f>
        <v>開始前</v>
      </c>
    </row>
    <row r="683" spans="1:11" x14ac:dyDescent="0.4">
      <c r="A683">
        <f>Data1!E415</f>
        <v>1</v>
      </c>
      <c r="B683">
        <f>IFERROR(Data1!G415, "")</f>
        <v>3</v>
      </c>
      <c r="C683" t="str">
        <f>IFERROR(
IF(INDEX(Data2!B:B, MATCH(B683, Data2!D:D, 0))&lt;DATE(2023,9,19), "前",
 IF(INDEX(Data2!B:B, MATCH(B683, Data2!D:D, 0))=DATE(2023,9,19), "同日", "後")),"")</f>
        <v>同日</v>
      </c>
      <c r="D683">
        <f>IFERROR(
INDEX(Data2!C:C, MATCH(B683, Data2!D:D, 0)),"")</f>
        <v>0</v>
      </c>
      <c r="E683">
        <f>Data1!A415</f>
        <v>2</v>
      </c>
      <c r="F683" t="b">
        <f>Data1!B415</f>
        <v>1</v>
      </c>
      <c r="G683">
        <f>IF(Data1!C415&lt;DATE(2023,9,19), 1, IF(Data1!C415=DATE(2023,9,19), 0, -1))</f>
        <v>-1</v>
      </c>
      <c r="H683">
        <f>IF(Data1!D415&lt;DATE(2023,9,19), -1, IF(Data1!D415=DATE(2023,9,19), 0, 1))</f>
        <v>1</v>
      </c>
      <c r="I683" t="b">
        <f>Data1!F415</f>
        <v>0</v>
      </c>
      <c r="K683" t="str">
        <f>IF(G683 &gt;= 0,
IF(AND(H683 &gt;= 0,E683&lt;&gt;2),
IF(OR(
AND(F683=TRUE,I683=TRUE,E683=0),
AND(F683=TRUE,I683=TRUE,E683=1,C683&lt;&gt;0),
AND(F683=FALSE,E683=1,AND(C683&lt;&gt;0,C683&lt;&gt;1)),
AND(F683=FALSE,E683=0)
),"表示対象","期間後"),
IF(E683=2,
IF(OR(AND(F683=TRUE,OR(C683="",D683&lt;&gt;0)),AND(F683=FALSE,OR(C683=-1,C683=""))),"表示対象(重タスク)","終了済"),"期間後")),"開始前")</f>
        <v>開始前</v>
      </c>
    </row>
    <row r="684" spans="1:11" x14ac:dyDescent="0.4">
      <c r="A684">
        <f>Data1!E432</f>
        <v>1</v>
      </c>
      <c r="B684">
        <f>IFERROR(Data1!G432, "")</f>
        <v>3</v>
      </c>
      <c r="C684" t="str">
        <f>IFERROR(
IF(INDEX(Data2!B:B, MATCH(B684, Data2!D:D, 0))&lt;DATE(2023,9,19), "前",
 IF(INDEX(Data2!B:B, MATCH(B684, Data2!D:D, 0))=DATE(2023,9,19), "同日", "後")),"")</f>
        <v>同日</v>
      </c>
      <c r="D684">
        <f>IFERROR(
INDEX(Data2!C:C, MATCH(B684, Data2!D:D, 0)),"")</f>
        <v>0</v>
      </c>
      <c r="E684">
        <f>Data1!A432</f>
        <v>2</v>
      </c>
      <c r="F684" t="b">
        <f>Data1!B432</f>
        <v>0</v>
      </c>
      <c r="G684">
        <f>IF(Data1!C432&lt;DATE(2023,9,19), 1, IF(Data1!C432=DATE(2023,9,19), 0, -1))</f>
        <v>-1</v>
      </c>
      <c r="H684">
        <f>IF(Data1!D432&lt;DATE(2023,9,19), -1, IF(Data1!D432=DATE(2023,9,19), 0, 1))</f>
        <v>1</v>
      </c>
      <c r="I684" t="b">
        <f>Data1!F432</f>
        <v>1</v>
      </c>
      <c r="K684" t="str">
        <f>IF(G684 &gt;= 0,
IF(AND(H684 &gt;= 0,E684&lt;&gt;2),
IF(OR(
AND(F684=TRUE,I684=TRUE,E684=0),
AND(F684=TRUE,I684=TRUE,E684=1,C684&lt;&gt;0),
AND(F684=FALSE,E684=1,AND(C684&lt;&gt;0,C684&lt;&gt;1)),
AND(F684=FALSE,E684=0)
),"表示対象","期間後"),
IF(E684=2,
IF(OR(AND(F684=TRUE,OR(C684="",D684&lt;&gt;0)),AND(F684=FALSE,OR(C684=-1,C684=""))),"表示対象(重タスク)","終了済"),"期間後")),"開始前")</f>
        <v>開始前</v>
      </c>
    </row>
    <row r="685" spans="1:11" x14ac:dyDescent="0.4">
      <c r="A685">
        <f>Data1!E433</f>
        <v>1</v>
      </c>
      <c r="B685">
        <f>IFERROR(Data1!G433, "")</f>
        <v>3</v>
      </c>
      <c r="C685" t="str">
        <f>IFERROR(
IF(INDEX(Data2!B:B, MATCH(B685, Data2!D:D, 0))&lt;DATE(2023,9,19), "前",
 IF(INDEX(Data2!B:B, MATCH(B685, Data2!D:D, 0))=DATE(2023,9,19), "同日", "後")),"")</f>
        <v>同日</v>
      </c>
      <c r="D685">
        <f>IFERROR(
INDEX(Data2!C:C, MATCH(B685, Data2!D:D, 0)),"")</f>
        <v>0</v>
      </c>
      <c r="E685">
        <f>Data1!A433</f>
        <v>2</v>
      </c>
      <c r="F685" t="b">
        <f>Data1!B433</f>
        <v>0</v>
      </c>
      <c r="G685">
        <f>IF(Data1!C433&lt;DATE(2023,9,19), 1, IF(Data1!C433=DATE(2023,9,19), 0, -1))</f>
        <v>-1</v>
      </c>
      <c r="H685">
        <f>IF(Data1!D433&lt;DATE(2023,9,19), -1, IF(Data1!D433=DATE(2023,9,19), 0, 1))</f>
        <v>1</v>
      </c>
      <c r="I685" t="b">
        <f>Data1!F433</f>
        <v>0</v>
      </c>
      <c r="K685" t="str">
        <f>IF(G685 &gt;= 0,
IF(AND(H685 &gt;= 0,E685&lt;&gt;2),
IF(OR(
AND(F685=TRUE,I685=TRUE,E685=0),
AND(F685=TRUE,I685=TRUE,E685=1,C685&lt;&gt;0),
AND(F685=FALSE,E685=1,AND(C685&lt;&gt;0,C685&lt;&gt;1)),
AND(F685=FALSE,E685=0)
),"表示対象","期間後"),
IF(E685=2,
IF(OR(AND(F685=TRUE,OR(C685="",D685&lt;&gt;0)),AND(F685=FALSE,OR(C685=-1,C685=""))),"表示対象(重タスク)","終了済"),"期間後")),"開始前")</f>
        <v>開始前</v>
      </c>
    </row>
    <row r="686" spans="1:11" x14ac:dyDescent="0.4">
      <c r="A686">
        <f>Data1!E332</f>
        <v>1</v>
      </c>
      <c r="B686">
        <f>IFERROR(Data1!G332, "")</f>
        <v>3</v>
      </c>
      <c r="C686" t="str">
        <f>IFERROR(
IF(INDEX(Data2!B:B, MATCH(B686, Data2!D:D, 0))&lt;DATE(2023,9,19), "前",
 IF(INDEX(Data2!B:B, MATCH(B686, Data2!D:D, 0))=DATE(2023,9,19), "同日", "後")),"")</f>
        <v>同日</v>
      </c>
      <c r="D686">
        <f>IFERROR(
INDEX(Data2!C:C, MATCH(B686, Data2!D:D, 0)),"")</f>
        <v>0</v>
      </c>
      <c r="E686">
        <f>Data1!A332</f>
        <v>0</v>
      </c>
      <c r="F686" t="b">
        <f>Data1!B332</f>
        <v>1</v>
      </c>
      <c r="G686">
        <f>IF(Data1!C332&lt;DATE(2023,9,19), 1, IF(Data1!C332=DATE(2023,9,19), 0, -1))</f>
        <v>0</v>
      </c>
      <c r="H686">
        <f>IF(Data1!D332&lt;DATE(2023,9,19), -1, IF(Data1!D332=DATE(2023,9,19), 0, 1))</f>
        <v>-1</v>
      </c>
      <c r="I686" t="b">
        <f>Data1!F332</f>
        <v>1</v>
      </c>
      <c r="K686" t="str">
        <f>IF(G686 &gt;= 0,
IF(AND(H686 &gt;= 0,E686&lt;&gt;2),
IF(OR(
AND(F686=TRUE,I686=TRUE,E686=0),
AND(F686=TRUE,I686=TRUE,E686=1,C686&lt;&gt;0),
AND(F686=FALSE,E686=1,AND(C686&lt;&gt;0,C686&lt;&gt;1)),
AND(F686=FALSE,E686=0)
),"表示対象","期間後"),
IF(E686=2,
IF(OR(AND(F686=TRUE,OR(C686="",D686&lt;&gt;0)),AND(F686=FALSE,OR(C686=-1,C686=""))),"表示対象(重タスク)","終了済"),"期間後")),"開始前")</f>
        <v>期間後</v>
      </c>
    </row>
    <row r="687" spans="1:11" x14ac:dyDescent="0.4">
      <c r="A687">
        <f>Data1!E333</f>
        <v>1</v>
      </c>
      <c r="B687">
        <f>IFERROR(Data1!G333, "")</f>
        <v>3</v>
      </c>
      <c r="C687" t="str">
        <f>IFERROR(
IF(INDEX(Data2!B:B, MATCH(B687, Data2!D:D, 0))&lt;DATE(2023,9,19), "前",
 IF(INDEX(Data2!B:B, MATCH(B687, Data2!D:D, 0))=DATE(2023,9,19), "同日", "後")),"")</f>
        <v>同日</v>
      </c>
      <c r="D687">
        <f>IFERROR(
INDEX(Data2!C:C, MATCH(B687, Data2!D:D, 0)),"")</f>
        <v>0</v>
      </c>
      <c r="E687">
        <f>Data1!A333</f>
        <v>0</v>
      </c>
      <c r="F687" t="b">
        <f>Data1!B333</f>
        <v>1</v>
      </c>
      <c r="G687">
        <f>IF(Data1!C333&lt;DATE(2023,9,19), 1, IF(Data1!C333=DATE(2023,9,19), 0, -1))</f>
        <v>0</v>
      </c>
      <c r="H687">
        <f>IF(Data1!D333&lt;DATE(2023,9,19), -1, IF(Data1!D333=DATE(2023,9,19), 0, 1))</f>
        <v>-1</v>
      </c>
      <c r="I687" t="b">
        <f>Data1!F333</f>
        <v>0</v>
      </c>
      <c r="K687" t="str">
        <f>IF(G687 &gt;= 0,
IF(AND(H687 &gt;= 0,E687&lt;&gt;2),
IF(OR(
AND(F687=TRUE,I687=TRUE,E687=0),
AND(F687=TRUE,I687=TRUE,E687=1,C687&lt;&gt;0),
AND(F687=FALSE,E687=1,AND(C687&lt;&gt;0,C687&lt;&gt;1)),
AND(F687=FALSE,E687=0)
),"表示対象","期間後"),
IF(E687=2,
IF(OR(AND(F687=TRUE,OR(C687="",D687&lt;&gt;0)),AND(F687=FALSE,OR(C687=-1,C687=""))),"表示対象(重タスク)","終了済"),"期間後")),"開始前")</f>
        <v>期間後</v>
      </c>
    </row>
    <row r="688" spans="1:11" x14ac:dyDescent="0.4">
      <c r="A688">
        <f>Data1!E350</f>
        <v>1</v>
      </c>
      <c r="B688">
        <f>IFERROR(Data1!G350, "")</f>
        <v>3</v>
      </c>
      <c r="C688" t="str">
        <f>IFERROR(
IF(INDEX(Data2!B:B, MATCH(B688, Data2!D:D, 0))&lt;DATE(2023,9,19), "前",
 IF(INDEX(Data2!B:B, MATCH(B688, Data2!D:D, 0))=DATE(2023,9,19), "同日", "後")),"")</f>
        <v>同日</v>
      </c>
      <c r="D688">
        <f>IFERROR(
INDEX(Data2!C:C, MATCH(B688, Data2!D:D, 0)),"")</f>
        <v>0</v>
      </c>
      <c r="E688">
        <f>Data1!A350</f>
        <v>0</v>
      </c>
      <c r="F688" t="b">
        <f>Data1!B350</f>
        <v>0</v>
      </c>
      <c r="G688">
        <f>IF(Data1!C350&lt;DATE(2023,9,19), 1, IF(Data1!C350=DATE(2023,9,19), 0, -1))</f>
        <v>0</v>
      </c>
      <c r="H688">
        <f>IF(Data1!D350&lt;DATE(2023,9,19), -1, IF(Data1!D350=DATE(2023,9,19), 0, 1))</f>
        <v>-1</v>
      </c>
      <c r="I688" t="b">
        <f>Data1!F350</f>
        <v>1</v>
      </c>
      <c r="K688" t="str">
        <f>IF(G688 &gt;= 0,
IF(AND(H688 &gt;= 0,E688&lt;&gt;2),
IF(OR(
AND(F688=TRUE,I688=TRUE,E688=0),
AND(F688=TRUE,I688=TRUE,E688=1,C688&lt;&gt;0),
AND(F688=FALSE,E688=1,AND(C688&lt;&gt;0,C688&lt;&gt;1)),
AND(F688=FALSE,E688=0)
),"表示対象","期間後"),
IF(E688=2,
IF(OR(AND(F688=TRUE,OR(C688="",D688&lt;&gt;0)),AND(F688=FALSE,OR(C688=-1,C688=""))),"表示対象(重タスク)","終了済"),"期間後")),"開始前")</f>
        <v>期間後</v>
      </c>
    </row>
    <row r="689" spans="1:11" x14ac:dyDescent="0.4">
      <c r="A689">
        <f>Data1!E351</f>
        <v>1</v>
      </c>
      <c r="B689">
        <f>IFERROR(Data1!G351, "")</f>
        <v>3</v>
      </c>
      <c r="C689" t="str">
        <f>IFERROR(
IF(INDEX(Data2!B:B, MATCH(B689, Data2!D:D, 0))&lt;DATE(2023,9,19), "前",
 IF(INDEX(Data2!B:B, MATCH(B689, Data2!D:D, 0))=DATE(2023,9,19), "同日", "後")),"")</f>
        <v>同日</v>
      </c>
      <c r="D689">
        <f>IFERROR(
INDEX(Data2!C:C, MATCH(B689, Data2!D:D, 0)),"")</f>
        <v>0</v>
      </c>
      <c r="E689">
        <f>Data1!A351</f>
        <v>0</v>
      </c>
      <c r="F689" t="b">
        <f>Data1!B351</f>
        <v>0</v>
      </c>
      <c r="G689">
        <f>IF(Data1!C351&lt;DATE(2023,9,19), 1, IF(Data1!C351=DATE(2023,9,19), 0, -1))</f>
        <v>0</v>
      </c>
      <c r="H689">
        <f>IF(Data1!D351&lt;DATE(2023,9,19), -1, IF(Data1!D351=DATE(2023,9,19), 0, 1))</f>
        <v>-1</v>
      </c>
      <c r="I689" t="b">
        <f>Data1!F351</f>
        <v>0</v>
      </c>
      <c r="K689" t="str">
        <f>IF(G689 &gt;= 0,
IF(AND(H689 &gt;= 0,E689&lt;&gt;2),
IF(OR(
AND(F689=TRUE,I689=TRUE,E689=0),
AND(F689=TRUE,I689=TRUE,E689=1,C689&lt;&gt;0),
AND(F689=FALSE,E689=1,AND(C689&lt;&gt;0,C689&lt;&gt;1)),
AND(F689=FALSE,E689=0)
),"表示対象","期間後"),
IF(E689=2,
IF(OR(AND(F689=TRUE,OR(C689="",D689&lt;&gt;0)),AND(F689=FALSE,OR(C689=-1,C689=""))),"表示対象(重タスク)","終了済"),"期間後")),"開始前")</f>
        <v>期間後</v>
      </c>
    </row>
    <row r="690" spans="1:11" x14ac:dyDescent="0.4">
      <c r="A690">
        <f>Data1!E368</f>
        <v>1</v>
      </c>
      <c r="B690">
        <f>IFERROR(Data1!G368, "")</f>
        <v>3</v>
      </c>
      <c r="C690" t="str">
        <f>IFERROR(
IF(INDEX(Data2!B:B, MATCH(B690, Data2!D:D, 0))&lt;DATE(2023,9,19), "前",
 IF(INDEX(Data2!B:B, MATCH(B690, Data2!D:D, 0))=DATE(2023,9,19), "同日", "後")),"")</f>
        <v>同日</v>
      </c>
      <c r="D690">
        <f>IFERROR(
INDEX(Data2!C:C, MATCH(B690, Data2!D:D, 0)),"")</f>
        <v>0</v>
      </c>
      <c r="E690">
        <f>Data1!A368</f>
        <v>1</v>
      </c>
      <c r="F690" t="b">
        <f>Data1!B368</f>
        <v>1</v>
      </c>
      <c r="G690">
        <f>IF(Data1!C368&lt;DATE(2023,9,19), 1, IF(Data1!C368=DATE(2023,9,19), 0, -1))</f>
        <v>0</v>
      </c>
      <c r="H690">
        <f>IF(Data1!D368&lt;DATE(2023,9,19), -1, IF(Data1!D368=DATE(2023,9,19), 0, 1))</f>
        <v>-1</v>
      </c>
      <c r="I690" t="b">
        <f>Data1!F368</f>
        <v>1</v>
      </c>
      <c r="K690" t="str">
        <f>IF(G690 &gt;= 0,
IF(AND(H690 &gt;= 0,E690&lt;&gt;2),
IF(OR(
AND(F690=TRUE,I690=TRUE,E690=0),
AND(F690=TRUE,I690=TRUE,E690=1,C690&lt;&gt;0),
AND(F690=FALSE,E690=1,AND(C690&lt;&gt;0,C690&lt;&gt;1)),
AND(F690=FALSE,E690=0)
),"表示対象","期間後"),
IF(E690=2,
IF(OR(AND(F690=TRUE,OR(C690="",D690&lt;&gt;0)),AND(F690=FALSE,OR(C690=-1,C690=""))),"表示対象(重タスク)","終了済"),"期間後")),"開始前")</f>
        <v>期間後</v>
      </c>
    </row>
    <row r="691" spans="1:11" x14ac:dyDescent="0.4">
      <c r="A691">
        <f>Data1!E369</f>
        <v>1</v>
      </c>
      <c r="B691">
        <f>IFERROR(Data1!G369, "")</f>
        <v>3</v>
      </c>
      <c r="C691" t="str">
        <f>IFERROR(
IF(INDEX(Data2!B:B, MATCH(B691, Data2!D:D, 0))&lt;DATE(2023,9,19), "前",
 IF(INDEX(Data2!B:B, MATCH(B691, Data2!D:D, 0))=DATE(2023,9,19), "同日", "後")),"")</f>
        <v>同日</v>
      </c>
      <c r="D691">
        <f>IFERROR(
INDEX(Data2!C:C, MATCH(B691, Data2!D:D, 0)),"")</f>
        <v>0</v>
      </c>
      <c r="E691">
        <f>Data1!A369</f>
        <v>1</v>
      </c>
      <c r="F691" t="b">
        <f>Data1!B369</f>
        <v>1</v>
      </c>
      <c r="G691">
        <f>IF(Data1!C369&lt;DATE(2023,9,19), 1, IF(Data1!C369=DATE(2023,9,19), 0, -1))</f>
        <v>0</v>
      </c>
      <c r="H691">
        <f>IF(Data1!D369&lt;DATE(2023,9,19), -1, IF(Data1!D369=DATE(2023,9,19), 0, 1))</f>
        <v>-1</v>
      </c>
      <c r="I691" t="b">
        <f>Data1!F369</f>
        <v>0</v>
      </c>
      <c r="K691" t="str">
        <f>IF(G691 &gt;= 0,
IF(AND(H691 &gt;= 0,E691&lt;&gt;2),
IF(OR(
AND(F691=TRUE,I691=TRUE,E691=0),
AND(F691=TRUE,I691=TRUE,E691=1,C691&lt;&gt;0),
AND(F691=FALSE,E691=1,AND(C691&lt;&gt;0,C691&lt;&gt;1)),
AND(F691=FALSE,E691=0)
),"表示対象","期間後"),
IF(E691=2,
IF(OR(AND(F691=TRUE,OR(C691="",D691&lt;&gt;0)),AND(F691=FALSE,OR(C691=-1,C691=""))),"表示対象(重タスク)","終了済"),"期間後")),"開始前")</f>
        <v>期間後</v>
      </c>
    </row>
    <row r="692" spans="1:11" x14ac:dyDescent="0.4">
      <c r="A692">
        <f>Data1!E386</f>
        <v>1</v>
      </c>
      <c r="B692">
        <f>IFERROR(Data1!G386, "")</f>
        <v>3</v>
      </c>
      <c r="C692" t="str">
        <f>IFERROR(
IF(INDEX(Data2!B:B, MATCH(B692, Data2!D:D, 0))&lt;DATE(2023,9,19), "前",
 IF(INDEX(Data2!B:B, MATCH(B692, Data2!D:D, 0))=DATE(2023,9,19), "同日", "後")),"")</f>
        <v>同日</v>
      </c>
      <c r="D692">
        <f>IFERROR(
INDEX(Data2!C:C, MATCH(B692, Data2!D:D, 0)),"")</f>
        <v>0</v>
      </c>
      <c r="E692">
        <f>Data1!A386</f>
        <v>1</v>
      </c>
      <c r="F692" t="b">
        <f>Data1!B386</f>
        <v>0</v>
      </c>
      <c r="G692">
        <f>IF(Data1!C386&lt;DATE(2023,9,19), 1, IF(Data1!C386=DATE(2023,9,19), 0, -1))</f>
        <v>0</v>
      </c>
      <c r="H692">
        <f>IF(Data1!D386&lt;DATE(2023,9,19), -1, IF(Data1!D386=DATE(2023,9,19), 0, 1))</f>
        <v>-1</v>
      </c>
      <c r="I692" t="b">
        <f>Data1!F386</f>
        <v>1</v>
      </c>
      <c r="K692" t="str">
        <f>IF(G692 &gt;= 0,
IF(AND(H692 &gt;= 0,E692&lt;&gt;2),
IF(OR(
AND(F692=TRUE,I692=TRUE,E692=0),
AND(F692=TRUE,I692=TRUE,E692=1,C692&lt;&gt;0),
AND(F692=FALSE,E692=1,AND(C692&lt;&gt;0,C692&lt;&gt;1)),
AND(F692=FALSE,E692=0)
),"表示対象","期間後"),
IF(E692=2,
IF(OR(AND(F692=TRUE,OR(C692="",D692&lt;&gt;0)),AND(F692=FALSE,OR(C692=-1,C692=""))),"表示対象(重タスク)","終了済"),"期間後")),"開始前")</f>
        <v>期間後</v>
      </c>
    </row>
    <row r="693" spans="1:11" x14ac:dyDescent="0.4">
      <c r="A693">
        <f>Data1!E387</f>
        <v>1</v>
      </c>
      <c r="B693">
        <f>IFERROR(Data1!G387, "")</f>
        <v>3</v>
      </c>
      <c r="C693" t="str">
        <f>IFERROR(
IF(INDEX(Data2!B:B, MATCH(B693, Data2!D:D, 0))&lt;DATE(2023,9,19), "前",
 IF(INDEX(Data2!B:B, MATCH(B693, Data2!D:D, 0))=DATE(2023,9,19), "同日", "後")),"")</f>
        <v>同日</v>
      </c>
      <c r="D693">
        <f>IFERROR(
INDEX(Data2!C:C, MATCH(B693, Data2!D:D, 0)),"")</f>
        <v>0</v>
      </c>
      <c r="E693">
        <f>Data1!A387</f>
        <v>1</v>
      </c>
      <c r="F693" t="b">
        <f>Data1!B387</f>
        <v>0</v>
      </c>
      <c r="G693">
        <f>IF(Data1!C387&lt;DATE(2023,9,19), 1, IF(Data1!C387=DATE(2023,9,19), 0, -1))</f>
        <v>0</v>
      </c>
      <c r="H693">
        <f>IF(Data1!D387&lt;DATE(2023,9,19), -1, IF(Data1!D387=DATE(2023,9,19), 0, 1))</f>
        <v>-1</v>
      </c>
      <c r="I693" t="b">
        <f>Data1!F387</f>
        <v>0</v>
      </c>
      <c r="K693" t="str">
        <f>IF(G693 &gt;= 0,
IF(AND(H693 &gt;= 0,E693&lt;&gt;2),
IF(OR(
AND(F693=TRUE,I693=TRUE,E693=0),
AND(F693=TRUE,I693=TRUE,E693=1,C693&lt;&gt;0),
AND(F693=FALSE,E693=1,AND(C693&lt;&gt;0,C693&lt;&gt;1)),
AND(F693=FALSE,E693=0)
),"表示対象","期間後"),
IF(E693=2,
IF(OR(AND(F693=TRUE,OR(C693="",D693&lt;&gt;0)),AND(F693=FALSE,OR(C693=-1,C693=""))),"表示対象(重タスク)","終了済"),"期間後")),"開始前")</f>
        <v>期間後</v>
      </c>
    </row>
    <row r="694" spans="1:11" x14ac:dyDescent="0.4">
      <c r="A694">
        <f>Data1!E404</f>
        <v>1</v>
      </c>
      <c r="B694">
        <f>IFERROR(Data1!G404, "")</f>
        <v>3</v>
      </c>
      <c r="C694" t="str">
        <f>IFERROR(
IF(INDEX(Data2!B:B, MATCH(B694, Data2!D:D, 0))&lt;DATE(2023,9,19), "前",
 IF(INDEX(Data2!B:B, MATCH(B694, Data2!D:D, 0))=DATE(2023,9,19), "同日", "後")),"")</f>
        <v>同日</v>
      </c>
      <c r="D694">
        <f>IFERROR(
INDEX(Data2!C:C, MATCH(B694, Data2!D:D, 0)),"")</f>
        <v>0</v>
      </c>
      <c r="E694">
        <f>Data1!A404</f>
        <v>2</v>
      </c>
      <c r="F694" t="b">
        <f>Data1!B404</f>
        <v>1</v>
      </c>
      <c r="G694">
        <f>IF(Data1!C404&lt;DATE(2023,9,19), 1, IF(Data1!C404=DATE(2023,9,19), 0, -1))</f>
        <v>0</v>
      </c>
      <c r="H694">
        <f>IF(Data1!D404&lt;DATE(2023,9,19), -1, IF(Data1!D404=DATE(2023,9,19), 0, 1))</f>
        <v>-1</v>
      </c>
      <c r="I694" t="b">
        <f>Data1!F404</f>
        <v>1</v>
      </c>
      <c r="K694" t="str">
        <f>IF(G694 &gt;= 0,
IF(AND(H694 &gt;= 0,E694&lt;&gt;2),
IF(OR(
AND(F694=TRUE,I694=TRUE,E694=0),
AND(F694=TRUE,I694=TRUE,E694=1,C694&lt;&gt;0),
AND(F694=FALSE,E694=1,AND(C694&lt;&gt;0,C694&lt;&gt;1)),
AND(F694=FALSE,E694=0)
),"表示対象","期間後"),
IF(E694=2,
IF(OR(AND(F694=TRUE,OR(C694="",D694&lt;&gt;0)),AND(F694=FALSE,OR(C694=-1,C694=""))),"表示対象(重タスク)","終了済"),"期間後")),"開始前")</f>
        <v>終了済</v>
      </c>
    </row>
    <row r="695" spans="1:11" x14ac:dyDescent="0.4">
      <c r="A695">
        <f>Data1!E405</f>
        <v>1</v>
      </c>
      <c r="B695">
        <f>IFERROR(Data1!G405, "")</f>
        <v>3</v>
      </c>
      <c r="C695" t="str">
        <f>IFERROR(
IF(INDEX(Data2!B:B, MATCH(B695, Data2!D:D, 0))&lt;DATE(2023,9,19), "前",
 IF(INDEX(Data2!B:B, MATCH(B695, Data2!D:D, 0))=DATE(2023,9,19), "同日", "後")),"")</f>
        <v>同日</v>
      </c>
      <c r="D695">
        <f>IFERROR(
INDEX(Data2!C:C, MATCH(B695, Data2!D:D, 0)),"")</f>
        <v>0</v>
      </c>
      <c r="E695">
        <f>Data1!A405</f>
        <v>2</v>
      </c>
      <c r="F695" t="b">
        <f>Data1!B405</f>
        <v>1</v>
      </c>
      <c r="G695">
        <f>IF(Data1!C405&lt;DATE(2023,9,19), 1, IF(Data1!C405=DATE(2023,9,19), 0, -1))</f>
        <v>0</v>
      </c>
      <c r="H695">
        <f>IF(Data1!D405&lt;DATE(2023,9,19), -1, IF(Data1!D405=DATE(2023,9,19), 0, 1))</f>
        <v>-1</v>
      </c>
      <c r="I695" t="b">
        <f>Data1!F405</f>
        <v>0</v>
      </c>
      <c r="K695" t="str">
        <f>IF(G695 &gt;= 0,
IF(AND(H695 &gt;= 0,E695&lt;&gt;2),
IF(OR(
AND(F695=TRUE,I695=TRUE,E695=0),
AND(F695=TRUE,I695=TRUE,E695=1,C695&lt;&gt;0),
AND(F695=FALSE,E695=1,AND(C695&lt;&gt;0,C695&lt;&gt;1)),
AND(F695=FALSE,E695=0)
),"表示対象","期間後"),
IF(E695=2,
IF(OR(AND(F695=TRUE,OR(C695="",D695&lt;&gt;0)),AND(F695=FALSE,OR(C695=-1,C695=""))),"表示対象(重タスク)","終了済"),"期間後")),"開始前")</f>
        <v>終了済</v>
      </c>
    </row>
    <row r="696" spans="1:11" x14ac:dyDescent="0.4">
      <c r="A696">
        <f>Data1!E422</f>
        <v>1</v>
      </c>
      <c r="B696">
        <f>IFERROR(Data1!G422, "")</f>
        <v>3</v>
      </c>
      <c r="C696" t="str">
        <f>IFERROR(
IF(INDEX(Data2!B:B, MATCH(B696, Data2!D:D, 0))&lt;DATE(2023,9,19), "前",
 IF(INDEX(Data2!B:B, MATCH(B696, Data2!D:D, 0))=DATE(2023,9,19), "同日", "後")),"")</f>
        <v>同日</v>
      </c>
      <c r="D696">
        <f>IFERROR(
INDEX(Data2!C:C, MATCH(B696, Data2!D:D, 0)),"")</f>
        <v>0</v>
      </c>
      <c r="E696">
        <f>Data1!A422</f>
        <v>2</v>
      </c>
      <c r="F696" t="b">
        <f>Data1!B422</f>
        <v>0</v>
      </c>
      <c r="G696">
        <f>IF(Data1!C422&lt;DATE(2023,9,19), 1, IF(Data1!C422=DATE(2023,9,19), 0, -1))</f>
        <v>0</v>
      </c>
      <c r="H696">
        <f>IF(Data1!D422&lt;DATE(2023,9,19), -1, IF(Data1!D422=DATE(2023,9,19), 0, 1))</f>
        <v>-1</v>
      </c>
      <c r="I696" t="b">
        <f>Data1!F422</f>
        <v>1</v>
      </c>
      <c r="K696" t="str">
        <f>IF(G696 &gt;= 0,
IF(AND(H696 &gt;= 0,E696&lt;&gt;2),
IF(OR(
AND(F696=TRUE,I696=TRUE,E696=0),
AND(F696=TRUE,I696=TRUE,E696=1,C696&lt;&gt;0),
AND(F696=FALSE,E696=1,AND(C696&lt;&gt;0,C696&lt;&gt;1)),
AND(F696=FALSE,E696=0)
),"表示対象","期間後"),
IF(E696=2,
IF(OR(AND(F696=TRUE,OR(C696="",D696&lt;&gt;0)),AND(F696=FALSE,OR(C696=-1,C696=""))),"表示対象(重タスク)","終了済"),"期間後")),"開始前")</f>
        <v>終了済</v>
      </c>
    </row>
    <row r="697" spans="1:11" x14ac:dyDescent="0.4">
      <c r="A697">
        <f>Data1!E423</f>
        <v>1</v>
      </c>
      <c r="B697">
        <f>IFERROR(Data1!G423, "")</f>
        <v>3</v>
      </c>
      <c r="C697" t="str">
        <f>IFERROR(
IF(INDEX(Data2!B:B, MATCH(B697, Data2!D:D, 0))&lt;DATE(2023,9,19), "前",
 IF(INDEX(Data2!B:B, MATCH(B697, Data2!D:D, 0))=DATE(2023,9,19), "同日", "後")),"")</f>
        <v>同日</v>
      </c>
      <c r="D697">
        <f>IFERROR(
INDEX(Data2!C:C, MATCH(B697, Data2!D:D, 0)),"")</f>
        <v>0</v>
      </c>
      <c r="E697">
        <f>Data1!A423</f>
        <v>2</v>
      </c>
      <c r="F697" t="b">
        <f>Data1!B423</f>
        <v>0</v>
      </c>
      <c r="G697">
        <f>IF(Data1!C423&lt;DATE(2023,9,19), 1, IF(Data1!C423=DATE(2023,9,19), 0, -1))</f>
        <v>0</v>
      </c>
      <c r="H697">
        <f>IF(Data1!D423&lt;DATE(2023,9,19), -1, IF(Data1!D423=DATE(2023,9,19), 0, 1))</f>
        <v>-1</v>
      </c>
      <c r="I697" t="b">
        <f>Data1!F423</f>
        <v>0</v>
      </c>
      <c r="K697" t="str">
        <f>IF(G697 &gt;= 0,
IF(AND(H697 &gt;= 0,E697&lt;&gt;2),
IF(OR(
AND(F697=TRUE,I697=TRUE,E697=0),
AND(F697=TRUE,I697=TRUE,E697=1,C697&lt;&gt;0),
AND(F697=FALSE,E697=1,AND(C697&lt;&gt;0,C697&lt;&gt;1)),
AND(F697=FALSE,E697=0)
),"表示対象","期間後"),
IF(E697=2,
IF(OR(AND(F697=TRUE,OR(C697="",D697&lt;&gt;0)),AND(F697=FALSE,OR(C697=-1,C697=""))),"表示対象(重タスク)","終了済"),"期間後")),"開始前")</f>
        <v>終了済</v>
      </c>
    </row>
    <row r="698" spans="1:11" x14ac:dyDescent="0.4">
      <c r="A698">
        <f>Data1!E334</f>
        <v>1</v>
      </c>
      <c r="B698">
        <f>IFERROR(Data1!G334, "")</f>
        <v>3</v>
      </c>
      <c r="C698" t="str">
        <f>IFERROR(
IF(INDEX(Data2!B:B, MATCH(B698, Data2!D:D, 0))&lt;DATE(2023,9,19), "前",
 IF(INDEX(Data2!B:B, MATCH(B698, Data2!D:D, 0))=DATE(2023,9,19), "同日", "後")),"")</f>
        <v>同日</v>
      </c>
      <c r="D698">
        <f>IFERROR(
INDEX(Data2!C:C, MATCH(B698, Data2!D:D, 0)),"")</f>
        <v>0</v>
      </c>
      <c r="E698">
        <f>Data1!A334</f>
        <v>0</v>
      </c>
      <c r="F698" t="b">
        <f>Data1!B334</f>
        <v>1</v>
      </c>
      <c r="G698">
        <f>IF(Data1!C334&lt;DATE(2023,9,19), 1, IF(Data1!C334=DATE(2023,9,19), 0, -1))</f>
        <v>0</v>
      </c>
      <c r="H698">
        <f>IF(Data1!D334&lt;DATE(2023,9,19), -1, IF(Data1!D334=DATE(2023,9,19), 0, 1))</f>
        <v>0</v>
      </c>
      <c r="I698" t="b">
        <f>Data1!F334</f>
        <v>1</v>
      </c>
      <c r="K698" t="str">
        <f>IF(G698 &gt;= 0,
IF(AND(H698 &gt;= 0,E698&lt;&gt;2),
IF(OR(
AND(F698=TRUE,I698=TRUE,E698=0),
AND(F698=TRUE,I698=TRUE,E698=1,C698&lt;&gt;0),
AND(F698=FALSE,E698=1,AND(C698&lt;&gt;0,C698&lt;&gt;1)),
AND(F698=FALSE,E698=0)
),"表示対象","期間後"),
IF(E698=2,
IF(OR(AND(F698=TRUE,OR(C698="",D698&lt;&gt;0)),AND(F698=FALSE,OR(C698=-1,C698=""))),"表示対象(重タスク)","終了済"),"期間後")),"開始前")</f>
        <v>表示対象</v>
      </c>
    </row>
    <row r="699" spans="1:11" x14ac:dyDescent="0.4">
      <c r="A699">
        <f>Data1!E335</f>
        <v>1</v>
      </c>
      <c r="B699">
        <f>IFERROR(Data1!G335, "")</f>
        <v>3</v>
      </c>
      <c r="C699" t="str">
        <f>IFERROR(
IF(INDEX(Data2!B:B, MATCH(B699, Data2!D:D, 0))&lt;DATE(2023,9,19), "前",
 IF(INDEX(Data2!B:B, MATCH(B699, Data2!D:D, 0))=DATE(2023,9,19), "同日", "後")),"")</f>
        <v>同日</v>
      </c>
      <c r="D699">
        <f>IFERROR(
INDEX(Data2!C:C, MATCH(B699, Data2!D:D, 0)),"")</f>
        <v>0</v>
      </c>
      <c r="E699">
        <f>Data1!A335</f>
        <v>0</v>
      </c>
      <c r="F699" t="b">
        <f>Data1!B335</f>
        <v>1</v>
      </c>
      <c r="G699">
        <f>IF(Data1!C335&lt;DATE(2023,9,19), 1, IF(Data1!C335=DATE(2023,9,19), 0, -1))</f>
        <v>0</v>
      </c>
      <c r="H699">
        <f>IF(Data1!D335&lt;DATE(2023,9,19), -1, IF(Data1!D335=DATE(2023,9,19), 0, 1))</f>
        <v>0</v>
      </c>
      <c r="I699" t="b">
        <f>Data1!F335</f>
        <v>0</v>
      </c>
      <c r="K699" t="str">
        <f>IF(G699 &gt;= 0,
IF(AND(H699 &gt;= 0,E699&lt;&gt;2),
IF(OR(
AND(F699=TRUE,I699=TRUE,E699=0),
AND(F699=TRUE,I699=TRUE,E699=1,C699&lt;&gt;0),
AND(F699=FALSE,E699=1,AND(C699&lt;&gt;0,C699&lt;&gt;1)),
AND(F699=FALSE,E699=0)
),"表示対象","期間後"),
IF(E699=2,
IF(OR(AND(F699=TRUE,OR(C699="",D699&lt;&gt;0)),AND(F699=FALSE,OR(C699=-1,C699=""))),"表示対象(重タスク)","終了済"),"期間後")),"開始前")</f>
        <v>期間後</v>
      </c>
    </row>
    <row r="700" spans="1:11" x14ac:dyDescent="0.4">
      <c r="A700">
        <f>Data1!E352</f>
        <v>1</v>
      </c>
      <c r="B700">
        <f>IFERROR(Data1!G352, "")</f>
        <v>3</v>
      </c>
      <c r="C700" t="str">
        <f>IFERROR(
IF(INDEX(Data2!B:B, MATCH(B700, Data2!D:D, 0))&lt;DATE(2023,9,19), "前",
 IF(INDEX(Data2!B:B, MATCH(B700, Data2!D:D, 0))=DATE(2023,9,19), "同日", "後")),"")</f>
        <v>同日</v>
      </c>
      <c r="D700">
        <f>IFERROR(
INDEX(Data2!C:C, MATCH(B700, Data2!D:D, 0)),"")</f>
        <v>0</v>
      </c>
      <c r="E700">
        <f>Data1!A352</f>
        <v>0</v>
      </c>
      <c r="F700" t="b">
        <f>Data1!B352</f>
        <v>0</v>
      </c>
      <c r="G700">
        <f>IF(Data1!C352&lt;DATE(2023,9,19), 1, IF(Data1!C352=DATE(2023,9,19), 0, -1))</f>
        <v>0</v>
      </c>
      <c r="H700">
        <f>IF(Data1!D352&lt;DATE(2023,9,19), -1, IF(Data1!D352=DATE(2023,9,19), 0, 1))</f>
        <v>0</v>
      </c>
      <c r="I700" t="b">
        <f>Data1!F352</f>
        <v>1</v>
      </c>
      <c r="K700" t="str">
        <f>IF(G700 &gt;= 0,
IF(AND(H700 &gt;= 0,E700&lt;&gt;2),
IF(OR(
AND(F700=TRUE,I700=TRUE,E700=0),
AND(F700=TRUE,I700=TRUE,E700=1,C700&lt;&gt;0),
AND(F700=FALSE,E700=1,AND(C700&lt;&gt;0,C700&lt;&gt;1)),
AND(F700=FALSE,E700=0)
),"表示対象","期間後"),
IF(E700=2,
IF(OR(AND(F700=TRUE,OR(C700="",D700&lt;&gt;0)),AND(F700=FALSE,OR(C700=-1,C700=""))),"表示対象(重タスク)","終了済"),"期間後")),"開始前")</f>
        <v>表示対象</v>
      </c>
    </row>
    <row r="701" spans="1:11" x14ac:dyDescent="0.4">
      <c r="A701">
        <f>Data1!E353</f>
        <v>1</v>
      </c>
      <c r="B701">
        <f>IFERROR(Data1!G353, "")</f>
        <v>3</v>
      </c>
      <c r="C701" t="str">
        <f>IFERROR(
IF(INDEX(Data2!B:B, MATCH(B701, Data2!D:D, 0))&lt;DATE(2023,9,19), "前",
 IF(INDEX(Data2!B:B, MATCH(B701, Data2!D:D, 0))=DATE(2023,9,19), "同日", "後")),"")</f>
        <v>同日</v>
      </c>
      <c r="D701">
        <f>IFERROR(
INDEX(Data2!C:C, MATCH(B701, Data2!D:D, 0)),"")</f>
        <v>0</v>
      </c>
      <c r="E701">
        <f>Data1!A353</f>
        <v>0</v>
      </c>
      <c r="F701" t="b">
        <f>Data1!B353</f>
        <v>0</v>
      </c>
      <c r="G701">
        <f>IF(Data1!C353&lt;DATE(2023,9,19), 1, IF(Data1!C353=DATE(2023,9,19), 0, -1))</f>
        <v>0</v>
      </c>
      <c r="H701">
        <f>IF(Data1!D353&lt;DATE(2023,9,19), -1, IF(Data1!D353=DATE(2023,9,19), 0, 1))</f>
        <v>0</v>
      </c>
      <c r="I701" t="b">
        <f>Data1!F353</f>
        <v>0</v>
      </c>
      <c r="K701" t="str">
        <f>IF(G701 &gt;= 0,
IF(AND(H701 &gt;= 0,E701&lt;&gt;2),
IF(OR(
AND(F701=TRUE,I701=TRUE,E701=0),
AND(F701=TRUE,I701=TRUE,E701=1,C701&lt;&gt;0),
AND(F701=FALSE,E701=1,AND(C701&lt;&gt;0,C701&lt;&gt;1)),
AND(F701=FALSE,E701=0)
),"表示対象","期間後"),
IF(E701=2,
IF(OR(AND(F701=TRUE,OR(C701="",D701&lt;&gt;0)),AND(F701=FALSE,OR(C701=-1,C701=""))),"表示対象(重タスク)","終了済"),"期間後")),"開始前")</f>
        <v>表示対象</v>
      </c>
    </row>
    <row r="702" spans="1:11" x14ac:dyDescent="0.4">
      <c r="A702">
        <f>Data1!E370</f>
        <v>1</v>
      </c>
      <c r="B702">
        <f>IFERROR(Data1!G370, "")</f>
        <v>3</v>
      </c>
      <c r="C702" t="str">
        <f>IFERROR(
IF(INDEX(Data2!B:B, MATCH(B702, Data2!D:D, 0))&lt;DATE(2023,9,19), "前",
 IF(INDEX(Data2!B:B, MATCH(B702, Data2!D:D, 0))=DATE(2023,9,19), "同日", "後")),"")</f>
        <v>同日</v>
      </c>
      <c r="D702">
        <f>IFERROR(
INDEX(Data2!C:C, MATCH(B702, Data2!D:D, 0)),"")</f>
        <v>0</v>
      </c>
      <c r="E702">
        <f>Data1!A370</f>
        <v>1</v>
      </c>
      <c r="F702" t="b">
        <f>Data1!B370</f>
        <v>1</v>
      </c>
      <c r="G702">
        <f>IF(Data1!C370&lt;DATE(2023,9,19), 1, IF(Data1!C370=DATE(2023,9,19), 0, -1))</f>
        <v>0</v>
      </c>
      <c r="H702">
        <f>IF(Data1!D370&lt;DATE(2023,9,19), -1, IF(Data1!D370=DATE(2023,9,19), 0, 1))</f>
        <v>0</v>
      </c>
      <c r="I702" t="b">
        <f>Data1!F370</f>
        <v>1</v>
      </c>
      <c r="K702" t="str">
        <f>IF(G702 &gt;= 0,
IF(AND(H702 &gt;= 0,E702&lt;&gt;2),
IF(OR(
AND(F702=TRUE,I702=TRUE,E702=0),
AND(F702=TRUE,I702=TRUE,E702=1,C702&lt;&gt;0),
AND(F702=FALSE,E702=1,AND(C702&lt;&gt;0,C702&lt;&gt;1)),
AND(F702=FALSE,E702=0)
),"表示対象","期間後"),
IF(E702=2,
IF(OR(AND(F702=TRUE,OR(C702="",D702&lt;&gt;0)),AND(F702=FALSE,OR(C702=-1,C702=""))),"表示対象(重タスク)","終了済"),"期間後")),"開始前")</f>
        <v>表示対象</v>
      </c>
    </row>
    <row r="703" spans="1:11" x14ac:dyDescent="0.4">
      <c r="A703">
        <f>Data1!E371</f>
        <v>1</v>
      </c>
      <c r="B703">
        <f>IFERROR(Data1!G371, "")</f>
        <v>3</v>
      </c>
      <c r="C703" t="str">
        <f>IFERROR(
IF(INDEX(Data2!B:B, MATCH(B703, Data2!D:D, 0))&lt;DATE(2023,9,19), "前",
 IF(INDEX(Data2!B:B, MATCH(B703, Data2!D:D, 0))=DATE(2023,9,19), "同日", "後")),"")</f>
        <v>同日</v>
      </c>
      <c r="D703">
        <f>IFERROR(
INDEX(Data2!C:C, MATCH(B703, Data2!D:D, 0)),"")</f>
        <v>0</v>
      </c>
      <c r="E703">
        <f>Data1!A371</f>
        <v>1</v>
      </c>
      <c r="F703" t="b">
        <f>Data1!B371</f>
        <v>1</v>
      </c>
      <c r="G703">
        <f>IF(Data1!C371&lt;DATE(2023,9,19), 1, IF(Data1!C371=DATE(2023,9,19), 0, -1))</f>
        <v>0</v>
      </c>
      <c r="H703">
        <f>IF(Data1!D371&lt;DATE(2023,9,19), -1, IF(Data1!D371=DATE(2023,9,19), 0, 1))</f>
        <v>0</v>
      </c>
      <c r="I703" t="b">
        <f>Data1!F371</f>
        <v>0</v>
      </c>
      <c r="K703" t="str">
        <f>IF(G703 &gt;= 0,
IF(AND(H703 &gt;= 0,E703&lt;&gt;2),
IF(OR(
AND(F703=TRUE,I703=TRUE,E703=0),
AND(F703=TRUE,I703=TRUE,E703=1,C703&lt;&gt;0),
AND(F703=FALSE,E703=1,AND(C703&lt;&gt;0,C703&lt;&gt;1)),
AND(F703=FALSE,E703=0)
),"表示対象","期間後"),
IF(E703=2,
IF(OR(AND(F703=TRUE,OR(C703="",D703&lt;&gt;0)),AND(F703=FALSE,OR(C703=-1,C703=""))),"表示対象(重タスク)","終了済"),"期間後")),"開始前")</f>
        <v>期間後</v>
      </c>
    </row>
    <row r="704" spans="1:11" x14ac:dyDescent="0.4">
      <c r="A704">
        <f>Data1!E388</f>
        <v>1</v>
      </c>
      <c r="B704">
        <f>IFERROR(Data1!G388, "")</f>
        <v>3</v>
      </c>
      <c r="C704" t="str">
        <f>IFERROR(
IF(INDEX(Data2!B:B, MATCH(B704, Data2!D:D, 0))&lt;DATE(2023,9,19), "前",
 IF(INDEX(Data2!B:B, MATCH(B704, Data2!D:D, 0))=DATE(2023,9,19), "同日", "後")),"")</f>
        <v>同日</v>
      </c>
      <c r="D704">
        <f>IFERROR(
INDEX(Data2!C:C, MATCH(B704, Data2!D:D, 0)),"")</f>
        <v>0</v>
      </c>
      <c r="E704">
        <f>Data1!A388</f>
        <v>1</v>
      </c>
      <c r="F704" t="b">
        <f>Data1!B388</f>
        <v>0</v>
      </c>
      <c r="G704">
        <f>IF(Data1!C388&lt;DATE(2023,9,19), 1, IF(Data1!C388=DATE(2023,9,19), 0, -1))</f>
        <v>0</v>
      </c>
      <c r="H704">
        <f>IF(Data1!D388&lt;DATE(2023,9,19), -1, IF(Data1!D388=DATE(2023,9,19), 0, 1))</f>
        <v>0</v>
      </c>
      <c r="I704" t="b">
        <f>Data1!F388</f>
        <v>1</v>
      </c>
      <c r="K704" t="str">
        <f>IF(G704 &gt;= 0,
IF(AND(H704 &gt;= 0,E704&lt;&gt;2),
IF(OR(
AND(F704=TRUE,I704=TRUE,E704=0),
AND(F704=TRUE,I704=TRUE,E704=1,C704&lt;&gt;0),
AND(F704=FALSE,E704=1,AND(C704&lt;&gt;0,C704&lt;&gt;1)),
AND(F704=FALSE,E704=0)
),"表示対象","期間後"),
IF(E704=2,
IF(OR(AND(F704=TRUE,OR(C704="",D704&lt;&gt;0)),AND(F704=FALSE,OR(C704=-1,C704=""))),"表示対象(重タスク)","終了済"),"期間後")),"開始前")</f>
        <v>表示対象</v>
      </c>
    </row>
    <row r="705" spans="1:11" x14ac:dyDescent="0.4">
      <c r="A705">
        <f>Data1!E389</f>
        <v>1</v>
      </c>
      <c r="B705">
        <f>IFERROR(Data1!G389, "")</f>
        <v>3</v>
      </c>
      <c r="C705" t="str">
        <f>IFERROR(
IF(INDEX(Data2!B:B, MATCH(B705, Data2!D:D, 0))&lt;DATE(2023,9,19), "前",
 IF(INDEX(Data2!B:B, MATCH(B705, Data2!D:D, 0))=DATE(2023,9,19), "同日", "後")),"")</f>
        <v>同日</v>
      </c>
      <c r="D705">
        <f>IFERROR(
INDEX(Data2!C:C, MATCH(B705, Data2!D:D, 0)),"")</f>
        <v>0</v>
      </c>
      <c r="E705">
        <f>Data1!A389</f>
        <v>1</v>
      </c>
      <c r="F705" t="b">
        <f>Data1!B389</f>
        <v>0</v>
      </c>
      <c r="G705">
        <f>IF(Data1!C389&lt;DATE(2023,9,19), 1, IF(Data1!C389=DATE(2023,9,19), 0, -1))</f>
        <v>0</v>
      </c>
      <c r="H705">
        <f>IF(Data1!D389&lt;DATE(2023,9,19), -1, IF(Data1!D389=DATE(2023,9,19), 0, 1))</f>
        <v>0</v>
      </c>
      <c r="I705" t="b">
        <f>Data1!F389</f>
        <v>0</v>
      </c>
      <c r="K705" t="str">
        <f>IF(G705 &gt;= 0,
IF(AND(H705 &gt;= 0,E705&lt;&gt;2),
IF(OR(
AND(F705=TRUE,I705=TRUE,E705=0),
AND(F705=TRUE,I705=TRUE,E705=1,C705&lt;&gt;0),
AND(F705=FALSE,E705=1,AND(C705&lt;&gt;0,C705&lt;&gt;1)),
AND(F705=FALSE,E705=0)
),"表示対象","期間後"),
IF(E705=2,
IF(OR(AND(F705=TRUE,OR(C705="",D705&lt;&gt;0)),AND(F705=FALSE,OR(C705=-1,C705=""))),"表示対象(重タスク)","終了済"),"期間後")),"開始前")</f>
        <v>表示対象</v>
      </c>
    </row>
    <row r="706" spans="1:11" x14ac:dyDescent="0.4">
      <c r="A706">
        <f>Data1!E406</f>
        <v>1</v>
      </c>
      <c r="B706">
        <f>IFERROR(Data1!G406, "")</f>
        <v>3</v>
      </c>
      <c r="C706" t="str">
        <f>IFERROR(
IF(INDEX(Data2!B:B, MATCH(B706, Data2!D:D, 0))&lt;DATE(2023,9,19), "前",
 IF(INDEX(Data2!B:B, MATCH(B706, Data2!D:D, 0))=DATE(2023,9,19), "同日", "後")),"")</f>
        <v>同日</v>
      </c>
      <c r="D706">
        <f>IFERROR(
INDEX(Data2!C:C, MATCH(B706, Data2!D:D, 0)),"")</f>
        <v>0</v>
      </c>
      <c r="E706">
        <f>Data1!A406</f>
        <v>2</v>
      </c>
      <c r="F706" t="b">
        <f>Data1!B406</f>
        <v>1</v>
      </c>
      <c r="G706">
        <f>IF(Data1!C406&lt;DATE(2023,9,19), 1, IF(Data1!C406=DATE(2023,9,19), 0, -1))</f>
        <v>0</v>
      </c>
      <c r="H706">
        <f>IF(Data1!D406&lt;DATE(2023,9,19), -1, IF(Data1!D406=DATE(2023,9,19), 0, 1))</f>
        <v>0</v>
      </c>
      <c r="I706" t="b">
        <f>Data1!F406</f>
        <v>1</v>
      </c>
      <c r="K706" t="str">
        <f>IF(G706 &gt;= 0,
IF(AND(H706 &gt;= 0,E706&lt;&gt;2),
IF(OR(
AND(F706=TRUE,I706=TRUE,E706=0),
AND(F706=TRUE,I706=TRUE,E706=1,C706&lt;&gt;0),
AND(F706=FALSE,E706=1,AND(C706&lt;&gt;0,C706&lt;&gt;1)),
AND(F706=FALSE,E706=0)
),"表示対象","期間後"),
IF(E706=2,
IF(OR(AND(F706=TRUE,OR(C706="",D706&lt;&gt;0)),AND(F706=FALSE,OR(C706=-1,C706=""))),"表示対象(重タスク)","終了済"),"期間後")),"開始前")</f>
        <v>終了済</v>
      </c>
    </row>
    <row r="707" spans="1:11" x14ac:dyDescent="0.4">
      <c r="A707">
        <f>Data1!E407</f>
        <v>1</v>
      </c>
      <c r="B707">
        <f>IFERROR(Data1!G407, "")</f>
        <v>3</v>
      </c>
      <c r="C707" t="str">
        <f>IFERROR(
IF(INDEX(Data2!B:B, MATCH(B707, Data2!D:D, 0))&lt;DATE(2023,9,19), "前",
 IF(INDEX(Data2!B:B, MATCH(B707, Data2!D:D, 0))=DATE(2023,9,19), "同日", "後")),"")</f>
        <v>同日</v>
      </c>
      <c r="D707">
        <f>IFERROR(
INDEX(Data2!C:C, MATCH(B707, Data2!D:D, 0)),"")</f>
        <v>0</v>
      </c>
      <c r="E707">
        <f>Data1!A407</f>
        <v>2</v>
      </c>
      <c r="F707" t="b">
        <f>Data1!B407</f>
        <v>1</v>
      </c>
      <c r="G707">
        <f>IF(Data1!C407&lt;DATE(2023,9,19), 1, IF(Data1!C407=DATE(2023,9,19), 0, -1))</f>
        <v>0</v>
      </c>
      <c r="H707">
        <f>IF(Data1!D407&lt;DATE(2023,9,19), -1, IF(Data1!D407=DATE(2023,9,19), 0, 1))</f>
        <v>0</v>
      </c>
      <c r="I707" t="b">
        <f>Data1!F407</f>
        <v>0</v>
      </c>
      <c r="K707" t="str">
        <f>IF(G707 &gt;= 0,
IF(AND(H707 &gt;= 0,E707&lt;&gt;2),
IF(OR(
AND(F707=TRUE,I707=TRUE,E707=0),
AND(F707=TRUE,I707=TRUE,E707=1,C707&lt;&gt;0),
AND(F707=FALSE,E707=1,AND(C707&lt;&gt;0,C707&lt;&gt;1)),
AND(F707=FALSE,E707=0)
),"表示対象","期間後"),
IF(E707=2,
IF(OR(AND(F707=TRUE,OR(C707="",D707&lt;&gt;0)),AND(F707=FALSE,OR(C707=-1,C707=""))),"表示対象(重タスク)","終了済"),"期間後")),"開始前")</f>
        <v>終了済</v>
      </c>
    </row>
    <row r="708" spans="1:11" x14ac:dyDescent="0.4">
      <c r="A708">
        <f>Data1!E424</f>
        <v>1</v>
      </c>
      <c r="B708">
        <f>IFERROR(Data1!G424, "")</f>
        <v>3</v>
      </c>
      <c r="C708" t="str">
        <f>IFERROR(
IF(INDEX(Data2!B:B, MATCH(B708, Data2!D:D, 0))&lt;DATE(2023,9,19), "前",
 IF(INDEX(Data2!B:B, MATCH(B708, Data2!D:D, 0))=DATE(2023,9,19), "同日", "後")),"")</f>
        <v>同日</v>
      </c>
      <c r="D708">
        <f>IFERROR(
INDEX(Data2!C:C, MATCH(B708, Data2!D:D, 0)),"")</f>
        <v>0</v>
      </c>
      <c r="E708">
        <f>Data1!A424</f>
        <v>2</v>
      </c>
      <c r="F708" t="b">
        <f>Data1!B424</f>
        <v>0</v>
      </c>
      <c r="G708">
        <f>IF(Data1!C424&lt;DATE(2023,9,19), 1, IF(Data1!C424=DATE(2023,9,19), 0, -1))</f>
        <v>0</v>
      </c>
      <c r="H708">
        <f>IF(Data1!D424&lt;DATE(2023,9,19), -1, IF(Data1!D424=DATE(2023,9,19), 0, 1))</f>
        <v>0</v>
      </c>
      <c r="I708" t="b">
        <f>Data1!F424</f>
        <v>1</v>
      </c>
      <c r="K708" t="str">
        <f>IF(G708 &gt;= 0,
IF(AND(H708 &gt;= 0,E708&lt;&gt;2),
IF(OR(
AND(F708=TRUE,I708=TRUE,E708=0),
AND(F708=TRUE,I708=TRUE,E708=1,C708&lt;&gt;0),
AND(F708=FALSE,E708=1,AND(C708&lt;&gt;0,C708&lt;&gt;1)),
AND(F708=FALSE,E708=0)
),"表示対象","期間後"),
IF(E708=2,
IF(OR(AND(F708=TRUE,OR(C708="",D708&lt;&gt;0)),AND(F708=FALSE,OR(C708=-1,C708=""))),"表示対象(重タスク)","終了済"),"期間後")),"開始前")</f>
        <v>終了済</v>
      </c>
    </row>
    <row r="709" spans="1:11" x14ac:dyDescent="0.4">
      <c r="A709">
        <f>Data1!E425</f>
        <v>1</v>
      </c>
      <c r="B709">
        <f>IFERROR(Data1!G425, "")</f>
        <v>3</v>
      </c>
      <c r="C709" t="str">
        <f>IFERROR(
IF(INDEX(Data2!B:B, MATCH(B709, Data2!D:D, 0))&lt;DATE(2023,9,19), "前",
 IF(INDEX(Data2!B:B, MATCH(B709, Data2!D:D, 0))=DATE(2023,9,19), "同日", "後")),"")</f>
        <v>同日</v>
      </c>
      <c r="D709">
        <f>IFERROR(
INDEX(Data2!C:C, MATCH(B709, Data2!D:D, 0)),"")</f>
        <v>0</v>
      </c>
      <c r="E709">
        <f>Data1!A425</f>
        <v>2</v>
      </c>
      <c r="F709" t="b">
        <f>Data1!B425</f>
        <v>0</v>
      </c>
      <c r="G709">
        <f>IF(Data1!C425&lt;DATE(2023,9,19), 1, IF(Data1!C425=DATE(2023,9,19), 0, -1))</f>
        <v>0</v>
      </c>
      <c r="H709">
        <f>IF(Data1!D425&lt;DATE(2023,9,19), -1, IF(Data1!D425=DATE(2023,9,19), 0, 1))</f>
        <v>0</v>
      </c>
      <c r="I709" t="b">
        <f>Data1!F425</f>
        <v>0</v>
      </c>
      <c r="K709" t="str">
        <f>IF(G709 &gt;= 0,
IF(AND(H709 &gt;= 0,E709&lt;&gt;2),
IF(OR(
AND(F709=TRUE,I709=TRUE,E709=0),
AND(F709=TRUE,I709=TRUE,E709=1,C709&lt;&gt;0),
AND(F709=FALSE,E709=1,AND(C709&lt;&gt;0,C709&lt;&gt;1)),
AND(F709=FALSE,E709=0)
),"表示対象","期間後"),
IF(E709=2,
IF(OR(AND(F709=TRUE,OR(C709="",D709&lt;&gt;0)),AND(F709=FALSE,OR(C709=-1,C709=""))),"表示対象(重タスク)","終了済"),"期間後")),"開始前")</f>
        <v>終了済</v>
      </c>
    </row>
    <row r="710" spans="1:11" x14ac:dyDescent="0.4">
      <c r="A710">
        <f>Data1!E336</f>
        <v>1</v>
      </c>
      <c r="B710">
        <f>IFERROR(Data1!G336, "")</f>
        <v>3</v>
      </c>
      <c r="C710" t="str">
        <f>IFERROR(
IF(INDEX(Data2!B:B, MATCH(B710, Data2!D:D, 0))&lt;DATE(2023,9,19), "前",
 IF(INDEX(Data2!B:B, MATCH(B710, Data2!D:D, 0))=DATE(2023,9,19), "同日", "後")),"")</f>
        <v>同日</v>
      </c>
      <c r="D710">
        <f>IFERROR(
INDEX(Data2!C:C, MATCH(B710, Data2!D:D, 0)),"")</f>
        <v>0</v>
      </c>
      <c r="E710">
        <f>Data1!A336</f>
        <v>0</v>
      </c>
      <c r="F710" t="b">
        <f>Data1!B336</f>
        <v>1</v>
      </c>
      <c r="G710">
        <f>IF(Data1!C336&lt;DATE(2023,9,19), 1, IF(Data1!C336=DATE(2023,9,19), 0, -1))</f>
        <v>0</v>
      </c>
      <c r="H710">
        <f>IF(Data1!D336&lt;DATE(2023,9,19), -1, IF(Data1!D336=DATE(2023,9,19), 0, 1))</f>
        <v>1</v>
      </c>
      <c r="I710" t="b">
        <f>Data1!F336</f>
        <v>1</v>
      </c>
      <c r="K710" t="str">
        <f>IF(G710 &gt;= 0,
IF(AND(H710 &gt;= 0,E710&lt;&gt;2),
IF(OR(
AND(F710=TRUE,I710=TRUE,E710=0),
AND(F710=TRUE,I710=TRUE,E710=1,C710&lt;&gt;0),
AND(F710=FALSE,E710=1,AND(C710&lt;&gt;0,C710&lt;&gt;1)),
AND(F710=FALSE,E710=0)
),"表示対象","期間後"),
IF(E710=2,
IF(OR(AND(F710=TRUE,OR(C710="",D710&lt;&gt;0)),AND(F710=FALSE,OR(C710=-1,C710=""))),"表示対象(重タスク)","終了済"),"期間後")),"開始前")</f>
        <v>表示対象</v>
      </c>
    </row>
    <row r="711" spans="1:11" x14ac:dyDescent="0.4">
      <c r="A711">
        <f>Data1!E337</f>
        <v>1</v>
      </c>
      <c r="B711">
        <f>IFERROR(Data1!G337, "")</f>
        <v>3</v>
      </c>
      <c r="C711" t="str">
        <f>IFERROR(
IF(INDEX(Data2!B:B, MATCH(B711, Data2!D:D, 0))&lt;DATE(2023,9,19), "前",
 IF(INDEX(Data2!B:B, MATCH(B711, Data2!D:D, 0))=DATE(2023,9,19), "同日", "後")),"")</f>
        <v>同日</v>
      </c>
      <c r="D711">
        <f>IFERROR(
INDEX(Data2!C:C, MATCH(B711, Data2!D:D, 0)),"")</f>
        <v>0</v>
      </c>
      <c r="E711">
        <f>Data1!A337</f>
        <v>0</v>
      </c>
      <c r="F711" t="b">
        <f>Data1!B337</f>
        <v>1</v>
      </c>
      <c r="G711">
        <f>IF(Data1!C337&lt;DATE(2023,9,19), 1, IF(Data1!C337=DATE(2023,9,19), 0, -1))</f>
        <v>0</v>
      </c>
      <c r="H711">
        <f>IF(Data1!D337&lt;DATE(2023,9,19), -1, IF(Data1!D337=DATE(2023,9,19), 0, 1))</f>
        <v>1</v>
      </c>
      <c r="I711" t="b">
        <f>Data1!F337</f>
        <v>0</v>
      </c>
      <c r="K711" t="str">
        <f>IF(G711 &gt;= 0,
IF(AND(H711 &gt;= 0,E711&lt;&gt;2),
IF(OR(
AND(F711=TRUE,I711=TRUE,E711=0),
AND(F711=TRUE,I711=TRUE,E711=1,C711&lt;&gt;0),
AND(F711=FALSE,E711=1,AND(C711&lt;&gt;0,C711&lt;&gt;1)),
AND(F711=FALSE,E711=0)
),"表示対象","期間後"),
IF(E711=2,
IF(OR(AND(F711=TRUE,OR(C711="",D711&lt;&gt;0)),AND(F711=FALSE,OR(C711=-1,C711=""))),"表示対象(重タスク)","終了済"),"期間後")),"開始前")</f>
        <v>期間後</v>
      </c>
    </row>
    <row r="712" spans="1:11" x14ac:dyDescent="0.4">
      <c r="A712">
        <f>Data1!E354</f>
        <v>1</v>
      </c>
      <c r="B712">
        <f>IFERROR(Data1!G354, "")</f>
        <v>3</v>
      </c>
      <c r="C712" t="str">
        <f>IFERROR(
IF(INDEX(Data2!B:B, MATCH(B712, Data2!D:D, 0))&lt;DATE(2023,9,19), "前",
 IF(INDEX(Data2!B:B, MATCH(B712, Data2!D:D, 0))=DATE(2023,9,19), "同日", "後")),"")</f>
        <v>同日</v>
      </c>
      <c r="D712">
        <f>IFERROR(
INDEX(Data2!C:C, MATCH(B712, Data2!D:D, 0)),"")</f>
        <v>0</v>
      </c>
      <c r="E712">
        <f>Data1!A354</f>
        <v>0</v>
      </c>
      <c r="F712" t="b">
        <f>Data1!B354</f>
        <v>0</v>
      </c>
      <c r="G712">
        <f>IF(Data1!C354&lt;DATE(2023,9,19), 1, IF(Data1!C354=DATE(2023,9,19), 0, -1))</f>
        <v>0</v>
      </c>
      <c r="H712">
        <f>IF(Data1!D354&lt;DATE(2023,9,19), -1, IF(Data1!D354=DATE(2023,9,19), 0, 1))</f>
        <v>1</v>
      </c>
      <c r="I712" t="b">
        <f>Data1!F354</f>
        <v>1</v>
      </c>
      <c r="K712" t="str">
        <f>IF(G712 &gt;= 0,
IF(AND(H712 &gt;= 0,E712&lt;&gt;2),
IF(OR(
AND(F712=TRUE,I712=TRUE,E712=0),
AND(F712=TRUE,I712=TRUE,E712=1,C712&lt;&gt;0),
AND(F712=FALSE,E712=1,AND(C712&lt;&gt;0,C712&lt;&gt;1)),
AND(F712=FALSE,E712=0)
),"表示対象","期間後"),
IF(E712=2,
IF(OR(AND(F712=TRUE,OR(C712="",D712&lt;&gt;0)),AND(F712=FALSE,OR(C712=-1,C712=""))),"表示対象(重タスク)","終了済"),"期間後")),"開始前")</f>
        <v>表示対象</v>
      </c>
    </row>
    <row r="713" spans="1:11" x14ac:dyDescent="0.4">
      <c r="A713">
        <f>Data1!E355</f>
        <v>1</v>
      </c>
      <c r="B713">
        <f>IFERROR(Data1!G355, "")</f>
        <v>3</v>
      </c>
      <c r="C713" t="str">
        <f>IFERROR(
IF(INDEX(Data2!B:B, MATCH(B713, Data2!D:D, 0))&lt;DATE(2023,9,19), "前",
 IF(INDEX(Data2!B:B, MATCH(B713, Data2!D:D, 0))=DATE(2023,9,19), "同日", "後")),"")</f>
        <v>同日</v>
      </c>
      <c r="D713">
        <f>IFERROR(
INDEX(Data2!C:C, MATCH(B713, Data2!D:D, 0)),"")</f>
        <v>0</v>
      </c>
      <c r="E713">
        <f>Data1!A355</f>
        <v>0</v>
      </c>
      <c r="F713" t="b">
        <f>Data1!B355</f>
        <v>0</v>
      </c>
      <c r="G713">
        <f>IF(Data1!C355&lt;DATE(2023,9,19), 1, IF(Data1!C355=DATE(2023,9,19), 0, -1))</f>
        <v>0</v>
      </c>
      <c r="H713">
        <f>IF(Data1!D355&lt;DATE(2023,9,19), -1, IF(Data1!D355=DATE(2023,9,19), 0, 1))</f>
        <v>1</v>
      </c>
      <c r="I713" t="b">
        <f>Data1!F355</f>
        <v>0</v>
      </c>
      <c r="K713" t="str">
        <f>IF(G713 &gt;= 0,
IF(AND(H713 &gt;= 0,E713&lt;&gt;2),
IF(OR(
AND(F713=TRUE,I713=TRUE,E713=0),
AND(F713=TRUE,I713=TRUE,E713=1,C713&lt;&gt;0),
AND(F713=FALSE,E713=1,AND(C713&lt;&gt;0,C713&lt;&gt;1)),
AND(F713=FALSE,E713=0)
),"表示対象","期間後"),
IF(E713=2,
IF(OR(AND(F713=TRUE,OR(C713="",D713&lt;&gt;0)),AND(F713=FALSE,OR(C713=-1,C713=""))),"表示対象(重タスク)","終了済"),"期間後")),"開始前")</f>
        <v>表示対象</v>
      </c>
    </row>
    <row r="714" spans="1:11" x14ac:dyDescent="0.4">
      <c r="A714">
        <f>Data1!E372</f>
        <v>1</v>
      </c>
      <c r="B714">
        <f>IFERROR(Data1!G372, "")</f>
        <v>3</v>
      </c>
      <c r="C714" t="str">
        <f>IFERROR(
IF(INDEX(Data2!B:B, MATCH(B714, Data2!D:D, 0))&lt;DATE(2023,9,19), "前",
 IF(INDEX(Data2!B:B, MATCH(B714, Data2!D:D, 0))=DATE(2023,9,19), "同日", "後")),"")</f>
        <v>同日</v>
      </c>
      <c r="D714">
        <f>IFERROR(
INDEX(Data2!C:C, MATCH(B714, Data2!D:D, 0)),"")</f>
        <v>0</v>
      </c>
      <c r="E714">
        <f>Data1!A372</f>
        <v>1</v>
      </c>
      <c r="F714" t="b">
        <f>Data1!B372</f>
        <v>1</v>
      </c>
      <c r="G714">
        <f>IF(Data1!C372&lt;DATE(2023,9,19), 1, IF(Data1!C372=DATE(2023,9,19), 0, -1))</f>
        <v>0</v>
      </c>
      <c r="H714">
        <f>IF(Data1!D372&lt;DATE(2023,9,19), -1, IF(Data1!D372=DATE(2023,9,19), 0, 1))</f>
        <v>1</v>
      </c>
      <c r="I714" t="b">
        <f>Data1!F372</f>
        <v>1</v>
      </c>
      <c r="K714" t="str">
        <f>IF(G714 &gt;= 0,
IF(AND(H714 &gt;= 0,E714&lt;&gt;2),
IF(OR(
AND(F714=TRUE,I714=TRUE,E714=0),
AND(F714=TRUE,I714=TRUE,E714=1,C714&lt;&gt;0),
AND(F714=FALSE,E714=1,AND(C714&lt;&gt;0,C714&lt;&gt;1)),
AND(F714=FALSE,E714=0)
),"表示対象","期間後"),
IF(E714=2,
IF(OR(AND(F714=TRUE,OR(C714="",D714&lt;&gt;0)),AND(F714=FALSE,OR(C714=-1,C714=""))),"表示対象(重タスク)","終了済"),"期間後")),"開始前")</f>
        <v>表示対象</v>
      </c>
    </row>
    <row r="715" spans="1:11" x14ac:dyDescent="0.4">
      <c r="A715">
        <f>Data1!E373</f>
        <v>1</v>
      </c>
      <c r="B715">
        <f>IFERROR(Data1!G373, "")</f>
        <v>3</v>
      </c>
      <c r="C715" t="str">
        <f>IFERROR(
IF(INDEX(Data2!B:B, MATCH(B715, Data2!D:D, 0))&lt;DATE(2023,9,19), "前",
 IF(INDEX(Data2!B:B, MATCH(B715, Data2!D:D, 0))=DATE(2023,9,19), "同日", "後")),"")</f>
        <v>同日</v>
      </c>
      <c r="D715">
        <f>IFERROR(
INDEX(Data2!C:C, MATCH(B715, Data2!D:D, 0)),"")</f>
        <v>0</v>
      </c>
      <c r="E715">
        <f>Data1!A373</f>
        <v>1</v>
      </c>
      <c r="F715" t="b">
        <f>Data1!B373</f>
        <v>1</v>
      </c>
      <c r="G715">
        <f>IF(Data1!C373&lt;DATE(2023,9,19), 1, IF(Data1!C373=DATE(2023,9,19), 0, -1))</f>
        <v>0</v>
      </c>
      <c r="H715">
        <f>IF(Data1!D373&lt;DATE(2023,9,19), -1, IF(Data1!D373=DATE(2023,9,19), 0, 1))</f>
        <v>1</v>
      </c>
      <c r="I715" t="b">
        <f>Data1!F373</f>
        <v>0</v>
      </c>
      <c r="K715" t="str">
        <f>IF(G715 &gt;= 0,
IF(AND(H715 &gt;= 0,E715&lt;&gt;2),
IF(OR(
AND(F715=TRUE,I715=TRUE,E715=0),
AND(F715=TRUE,I715=TRUE,E715=1,C715&lt;&gt;0),
AND(F715=FALSE,E715=1,AND(C715&lt;&gt;0,C715&lt;&gt;1)),
AND(F715=FALSE,E715=0)
),"表示対象","期間後"),
IF(E715=2,
IF(OR(AND(F715=TRUE,OR(C715="",D715&lt;&gt;0)),AND(F715=FALSE,OR(C715=-1,C715=""))),"表示対象(重タスク)","終了済"),"期間後")),"開始前")</f>
        <v>期間後</v>
      </c>
    </row>
    <row r="716" spans="1:11" x14ac:dyDescent="0.4">
      <c r="A716">
        <f>Data1!E390</f>
        <v>1</v>
      </c>
      <c r="B716">
        <f>IFERROR(Data1!G390, "")</f>
        <v>3</v>
      </c>
      <c r="C716" t="str">
        <f>IFERROR(
IF(INDEX(Data2!B:B, MATCH(B716, Data2!D:D, 0))&lt;DATE(2023,9,19), "前",
 IF(INDEX(Data2!B:B, MATCH(B716, Data2!D:D, 0))=DATE(2023,9,19), "同日", "後")),"")</f>
        <v>同日</v>
      </c>
      <c r="D716">
        <f>IFERROR(
INDEX(Data2!C:C, MATCH(B716, Data2!D:D, 0)),"")</f>
        <v>0</v>
      </c>
      <c r="E716">
        <f>Data1!A390</f>
        <v>1</v>
      </c>
      <c r="F716" t="b">
        <f>Data1!B390</f>
        <v>0</v>
      </c>
      <c r="G716">
        <f>IF(Data1!C390&lt;DATE(2023,9,19), 1, IF(Data1!C390=DATE(2023,9,19), 0, -1))</f>
        <v>0</v>
      </c>
      <c r="H716">
        <f>IF(Data1!D390&lt;DATE(2023,9,19), -1, IF(Data1!D390=DATE(2023,9,19), 0, 1))</f>
        <v>1</v>
      </c>
      <c r="I716" t="b">
        <f>Data1!F390</f>
        <v>1</v>
      </c>
      <c r="K716" t="str">
        <f>IF(G716 &gt;= 0,
IF(AND(H716 &gt;= 0,E716&lt;&gt;2),
IF(OR(
AND(F716=TRUE,I716=TRUE,E716=0),
AND(F716=TRUE,I716=TRUE,E716=1,C716&lt;&gt;0),
AND(F716=FALSE,E716=1,AND(C716&lt;&gt;0,C716&lt;&gt;1)),
AND(F716=FALSE,E716=0)
),"表示対象","期間後"),
IF(E716=2,
IF(OR(AND(F716=TRUE,OR(C716="",D716&lt;&gt;0)),AND(F716=FALSE,OR(C716=-1,C716=""))),"表示対象(重タスク)","終了済"),"期間後")),"開始前")</f>
        <v>表示対象</v>
      </c>
    </row>
    <row r="717" spans="1:11" x14ac:dyDescent="0.4">
      <c r="A717">
        <f>Data1!E391</f>
        <v>1</v>
      </c>
      <c r="B717">
        <f>IFERROR(Data1!G391, "")</f>
        <v>3</v>
      </c>
      <c r="C717" t="str">
        <f>IFERROR(
IF(INDEX(Data2!B:B, MATCH(B717, Data2!D:D, 0))&lt;DATE(2023,9,19), "前",
 IF(INDEX(Data2!B:B, MATCH(B717, Data2!D:D, 0))=DATE(2023,9,19), "同日", "後")),"")</f>
        <v>同日</v>
      </c>
      <c r="D717">
        <f>IFERROR(
INDEX(Data2!C:C, MATCH(B717, Data2!D:D, 0)),"")</f>
        <v>0</v>
      </c>
      <c r="E717">
        <f>Data1!A391</f>
        <v>1</v>
      </c>
      <c r="F717" t="b">
        <f>Data1!B391</f>
        <v>0</v>
      </c>
      <c r="G717">
        <f>IF(Data1!C391&lt;DATE(2023,9,19), 1, IF(Data1!C391=DATE(2023,9,19), 0, -1))</f>
        <v>0</v>
      </c>
      <c r="H717">
        <f>IF(Data1!D391&lt;DATE(2023,9,19), -1, IF(Data1!D391=DATE(2023,9,19), 0, 1))</f>
        <v>1</v>
      </c>
      <c r="I717" t="b">
        <f>Data1!F391</f>
        <v>0</v>
      </c>
      <c r="K717" t="str">
        <f>IF(G717 &gt;= 0,
IF(AND(H717 &gt;= 0,E717&lt;&gt;2),
IF(OR(
AND(F717=TRUE,I717=TRUE,E717=0),
AND(F717=TRUE,I717=TRUE,E717=1,C717&lt;&gt;0),
AND(F717=FALSE,E717=1,AND(C717&lt;&gt;0,C717&lt;&gt;1)),
AND(F717=FALSE,E717=0)
),"表示対象","期間後"),
IF(E717=2,
IF(OR(AND(F717=TRUE,OR(C717="",D717&lt;&gt;0)),AND(F717=FALSE,OR(C717=-1,C717=""))),"表示対象(重タスク)","終了済"),"期間後")),"開始前")</f>
        <v>表示対象</v>
      </c>
    </row>
    <row r="718" spans="1:11" x14ac:dyDescent="0.4">
      <c r="A718">
        <f>Data1!E408</f>
        <v>1</v>
      </c>
      <c r="B718">
        <f>IFERROR(Data1!G408, "")</f>
        <v>3</v>
      </c>
      <c r="C718" t="str">
        <f>IFERROR(
IF(INDEX(Data2!B:B, MATCH(B718, Data2!D:D, 0))&lt;DATE(2023,9,19), "前",
 IF(INDEX(Data2!B:B, MATCH(B718, Data2!D:D, 0))=DATE(2023,9,19), "同日", "後")),"")</f>
        <v>同日</v>
      </c>
      <c r="D718">
        <f>IFERROR(
INDEX(Data2!C:C, MATCH(B718, Data2!D:D, 0)),"")</f>
        <v>0</v>
      </c>
      <c r="E718">
        <f>Data1!A408</f>
        <v>2</v>
      </c>
      <c r="F718" t="b">
        <f>Data1!B408</f>
        <v>1</v>
      </c>
      <c r="G718">
        <f>IF(Data1!C408&lt;DATE(2023,9,19), 1, IF(Data1!C408=DATE(2023,9,19), 0, -1))</f>
        <v>0</v>
      </c>
      <c r="H718">
        <f>IF(Data1!D408&lt;DATE(2023,9,19), -1, IF(Data1!D408=DATE(2023,9,19), 0, 1))</f>
        <v>1</v>
      </c>
      <c r="I718" t="b">
        <f>Data1!F408</f>
        <v>1</v>
      </c>
      <c r="K718" t="str">
        <f>IF(G718 &gt;= 0,
IF(AND(H718 &gt;= 0,E718&lt;&gt;2),
IF(OR(
AND(F718=TRUE,I718=TRUE,E718=0),
AND(F718=TRUE,I718=TRUE,E718=1,C718&lt;&gt;0),
AND(F718=FALSE,E718=1,AND(C718&lt;&gt;0,C718&lt;&gt;1)),
AND(F718=FALSE,E718=0)
),"表示対象","期間後"),
IF(E718=2,
IF(OR(AND(F718=TRUE,OR(C718="",D718&lt;&gt;0)),AND(F718=FALSE,OR(C718=-1,C718=""))),"表示対象(重タスク)","終了済"),"期間後")),"開始前")</f>
        <v>終了済</v>
      </c>
    </row>
    <row r="719" spans="1:11" x14ac:dyDescent="0.4">
      <c r="A719">
        <f>Data1!E409</f>
        <v>1</v>
      </c>
      <c r="B719">
        <f>IFERROR(Data1!G409, "")</f>
        <v>3</v>
      </c>
      <c r="C719" t="str">
        <f>IFERROR(
IF(INDEX(Data2!B:B, MATCH(B719, Data2!D:D, 0))&lt;DATE(2023,9,19), "前",
 IF(INDEX(Data2!B:B, MATCH(B719, Data2!D:D, 0))=DATE(2023,9,19), "同日", "後")),"")</f>
        <v>同日</v>
      </c>
      <c r="D719">
        <f>IFERROR(
INDEX(Data2!C:C, MATCH(B719, Data2!D:D, 0)),"")</f>
        <v>0</v>
      </c>
      <c r="E719">
        <f>Data1!A409</f>
        <v>2</v>
      </c>
      <c r="F719" t="b">
        <f>Data1!B409</f>
        <v>1</v>
      </c>
      <c r="G719">
        <f>IF(Data1!C409&lt;DATE(2023,9,19), 1, IF(Data1!C409=DATE(2023,9,19), 0, -1))</f>
        <v>0</v>
      </c>
      <c r="H719">
        <f>IF(Data1!D409&lt;DATE(2023,9,19), -1, IF(Data1!D409=DATE(2023,9,19), 0, 1))</f>
        <v>1</v>
      </c>
      <c r="I719" t="b">
        <f>Data1!F409</f>
        <v>0</v>
      </c>
      <c r="K719" t="str">
        <f>IF(G719 &gt;= 0,
IF(AND(H719 &gt;= 0,E719&lt;&gt;2),
IF(OR(
AND(F719=TRUE,I719=TRUE,E719=0),
AND(F719=TRUE,I719=TRUE,E719=1,C719&lt;&gt;0),
AND(F719=FALSE,E719=1,AND(C719&lt;&gt;0,C719&lt;&gt;1)),
AND(F719=FALSE,E719=0)
),"表示対象","期間後"),
IF(E719=2,
IF(OR(AND(F719=TRUE,OR(C719="",D719&lt;&gt;0)),AND(F719=FALSE,OR(C719=-1,C719=""))),"表示対象(重タスク)","終了済"),"期間後")),"開始前")</f>
        <v>終了済</v>
      </c>
    </row>
    <row r="720" spans="1:11" x14ac:dyDescent="0.4">
      <c r="A720">
        <f>Data1!E426</f>
        <v>1</v>
      </c>
      <c r="B720">
        <f>IFERROR(Data1!G426, "")</f>
        <v>3</v>
      </c>
      <c r="C720" t="str">
        <f>IFERROR(
IF(INDEX(Data2!B:B, MATCH(B720, Data2!D:D, 0))&lt;DATE(2023,9,19), "前",
 IF(INDEX(Data2!B:B, MATCH(B720, Data2!D:D, 0))=DATE(2023,9,19), "同日", "後")),"")</f>
        <v>同日</v>
      </c>
      <c r="D720">
        <f>IFERROR(
INDEX(Data2!C:C, MATCH(B720, Data2!D:D, 0)),"")</f>
        <v>0</v>
      </c>
      <c r="E720">
        <f>Data1!A426</f>
        <v>2</v>
      </c>
      <c r="F720" t="b">
        <f>Data1!B426</f>
        <v>0</v>
      </c>
      <c r="G720">
        <f>IF(Data1!C426&lt;DATE(2023,9,19), 1, IF(Data1!C426=DATE(2023,9,19), 0, -1))</f>
        <v>0</v>
      </c>
      <c r="H720">
        <f>IF(Data1!D426&lt;DATE(2023,9,19), -1, IF(Data1!D426=DATE(2023,9,19), 0, 1))</f>
        <v>1</v>
      </c>
      <c r="I720" t="b">
        <f>Data1!F426</f>
        <v>1</v>
      </c>
      <c r="K720" t="str">
        <f>IF(G720 &gt;= 0,
IF(AND(H720 &gt;= 0,E720&lt;&gt;2),
IF(OR(
AND(F720=TRUE,I720=TRUE,E720=0),
AND(F720=TRUE,I720=TRUE,E720=1,C720&lt;&gt;0),
AND(F720=FALSE,E720=1,AND(C720&lt;&gt;0,C720&lt;&gt;1)),
AND(F720=FALSE,E720=0)
),"表示対象","期間後"),
IF(E720=2,
IF(OR(AND(F720=TRUE,OR(C720="",D720&lt;&gt;0)),AND(F720=FALSE,OR(C720=-1,C720=""))),"表示対象(重タスク)","終了済"),"期間後")),"開始前")</f>
        <v>終了済</v>
      </c>
    </row>
    <row r="721" spans="1:11" x14ac:dyDescent="0.4">
      <c r="A721">
        <f>Data1!E427</f>
        <v>1</v>
      </c>
      <c r="B721">
        <f>IFERROR(Data1!G427, "")</f>
        <v>3</v>
      </c>
      <c r="C721" t="str">
        <f>IFERROR(
IF(INDEX(Data2!B:B, MATCH(B721, Data2!D:D, 0))&lt;DATE(2023,9,19), "前",
 IF(INDEX(Data2!B:B, MATCH(B721, Data2!D:D, 0))=DATE(2023,9,19), "同日", "後")),"")</f>
        <v>同日</v>
      </c>
      <c r="D721">
        <f>IFERROR(
INDEX(Data2!C:C, MATCH(B721, Data2!D:D, 0)),"")</f>
        <v>0</v>
      </c>
      <c r="E721">
        <f>Data1!A427</f>
        <v>2</v>
      </c>
      <c r="F721" t="b">
        <f>Data1!B427</f>
        <v>0</v>
      </c>
      <c r="G721">
        <f>IF(Data1!C427&lt;DATE(2023,9,19), 1, IF(Data1!C427=DATE(2023,9,19), 0, -1))</f>
        <v>0</v>
      </c>
      <c r="H721">
        <f>IF(Data1!D427&lt;DATE(2023,9,19), -1, IF(Data1!D427=DATE(2023,9,19), 0, 1))</f>
        <v>1</v>
      </c>
      <c r="I721" t="b">
        <f>Data1!F427</f>
        <v>0</v>
      </c>
      <c r="K721" t="str">
        <f>IF(G721 &gt;= 0,
IF(AND(H721 &gt;= 0,E721&lt;&gt;2),
IF(OR(
AND(F721=TRUE,I721=TRUE,E721=0),
AND(F721=TRUE,I721=TRUE,E721=1,C721&lt;&gt;0),
AND(F721=FALSE,E721=1,AND(C721&lt;&gt;0,C721&lt;&gt;1)),
AND(F721=FALSE,E721=0)
),"表示対象","期間後"),
IF(E721=2,
IF(OR(AND(F721=TRUE,OR(C721="",D721&lt;&gt;0)),AND(F721=FALSE,OR(C721=-1,C721=""))),"表示対象(重タスク)","終了済"),"期間後")),"開始前")</f>
        <v>終了済</v>
      </c>
    </row>
    <row r="722" spans="1:11" x14ac:dyDescent="0.4">
      <c r="A722">
        <f>Data1!E326</f>
        <v>1</v>
      </c>
      <c r="B722">
        <f>IFERROR(Data1!G326, "")</f>
        <v>3</v>
      </c>
      <c r="C722" t="str">
        <f>IFERROR(
IF(INDEX(Data2!B:B, MATCH(B722, Data2!D:D, 0))&lt;DATE(2023,9,19), "前",
 IF(INDEX(Data2!B:B, MATCH(B722, Data2!D:D, 0))=DATE(2023,9,19), "同日", "後")),"")</f>
        <v>同日</v>
      </c>
      <c r="D722">
        <f>IFERROR(
INDEX(Data2!C:C, MATCH(B722, Data2!D:D, 0)),"")</f>
        <v>0</v>
      </c>
      <c r="E722">
        <f>Data1!A326</f>
        <v>0</v>
      </c>
      <c r="F722" t="b">
        <f>Data1!B326</f>
        <v>1</v>
      </c>
      <c r="G722">
        <f>IF(Data1!C326&lt;DATE(2023,9,19), 1, IF(Data1!C326=DATE(2023,9,19), 0, -1))</f>
        <v>1</v>
      </c>
      <c r="H722">
        <f>IF(Data1!D326&lt;DATE(2023,9,19), -1, IF(Data1!D326=DATE(2023,9,19), 0, 1))</f>
        <v>-1</v>
      </c>
      <c r="I722" t="b">
        <f>Data1!F326</f>
        <v>1</v>
      </c>
      <c r="K722" t="str">
        <f>IF(G722 &gt;= 0,
IF(AND(H722 &gt;= 0,E722&lt;&gt;2),
IF(OR(
AND(F722=TRUE,I722=TRUE,E722=0),
AND(F722=TRUE,I722=TRUE,E722=1,C722&lt;&gt;0),
AND(F722=FALSE,E722=1,AND(C722&lt;&gt;0,C722&lt;&gt;1)),
AND(F722=FALSE,E722=0)
),"表示対象","期間後"),
IF(E722=2,
IF(OR(AND(F722=TRUE,OR(C722="",D722&lt;&gt;0)),AND(F722=FALSE,OR(C722=-1,C722=""))),"表示対象(重タスク)","終了済"),"期間後")),"開始前")</f>
        <v>期間後</v>
      </c>
    </row>
    <row r="723" spans="1:11" x14ac:dyDescent="0.4">
      <c r="A723">
        <f>Data1!E327</f>
        <v>1</v>
      </c>
      <c r="B723">
        <f>IFERROR(Data1!G327, "")</f>
        <v>3</v>
      </c>
      <c r="C723" t="str">
        <f>IFERROR(
IF(INDEX(Data2!B:B, MATCH(B723, Data2!D:D, 0))&lt;DATE(2023,9,19), "前",
 IF(INDEX(Data2!B:B, MATCH(B723, Data2!D:D, 0))=DATE(2023,9,19), "同日", "後")),"")</f>
        <v>同日</v>
      </c>
      <c r="D723">
        <f>IFERROR(
INDEX(Data2!C:C, MATCH(B723, Data2!D:D, 0)),"")</f>
        <v>0</v>
      </c>
      <c r="E723">
        <f>Data1!A327</f>
        <v>0</v>
      </c>
      <c r="F723" t="b">
        <f>Data1!B327</f>
        <v>1</v>
      </c>
      <c r="G723">
        <f>IF(Data1!C327&lt;DATE(2023,9,19), 1, IF(Data1!C327=DATE(2023,9,19), 0, -1))</f>
        <v>1</v>
      </c>
      <c r="H723">
        <f>IF(Data1!D327&lt;DATE(2023,9,19), -1, IF(Data1!D327=DATE(2023,9,19), 0, 1))</f>
        <v>-1</v>
      </c>
      <c r="I723" t="b">
        <f>Data1!F327</f>
        <v>0</v>
      </c>
      <c r="K723" t="str">
        <f>IF(G723 &gt;= 0,
IF(AND(H723 &gt;= 0,E723&lt;&gt;2),
IF(OR(
AND(F723=TRUE,I723=TRUE,E723=0),
AND(F723=TRUE,I723=TRUE,E723=1,C723&lt;&gt;0),
AND(F723=FALSE,E723=1,AND(C723&lt;&gt;0,C723&lt;&gt;1)),
AND(F723=FALSE,E723=0)
),"表示対象","期間後"),
IF(E723=2,
IF(OR(AND(F723=TRUE,OR(C723="",D723&lt;&gt;0)),AND(F723=FALSE,OR(C723=-1,C723=""))),"表示対象(重タスク)","終了済"),"期間後")),"開始前")</f>
        <v>期間後</v>
      </c>
    </row>
    <row r="724" spans="1:11" x14ac:dyDescent="0.4">
      <c r="A724">
        <f>Data1!E344</f>
        <v>1</v>
      </c>
      <c r="B724">
        <f>IFERROR(Data1!G344, "")</f>
        <v>3</v>
      </c>
      <c r="C724" t="str">
        <f>IFERROR(
IF(INDEX(Data2!B:B, MATCH(B724, Data2!D:D, 0))&lt;DATE(2023,9,19), "前",
 IF(INDEX(Data2!B:B, MATCH(B724, Data2!D:D, 0))=DATE(2023,9,19), "同日", "後")),"")</f>
        <v>同日</v>
      </c>
      <c r="D724">
        <f>IFERROR(
INDEX(Data2!C:C, MATCH(B724, Data2!D:D, 0)),"")</f>
        <v>0</v>
      </c>
      <c r="E724">
        <f>Data1!A344</f>
        <v>0</v>
      </c>
      <c r="F724" t="b">
        <f>Data1!B344</f>
        <v>0</v>
      </c>
      <c r="G724">
        <f>IF(Data1!C344&lt;DATE(2023,9,19), 1, IF(Data1!C344=DATE(2023,9,19), 0, -1))</f>
        <v>1</v>
      </c>
      <c r="H724">
        <f>IF(Data1!D344&lt;DATE(2023,9,19), -1, IF(Data1!D344=DATE(2023,9,19), 0, 1))</f>
        <v>-1</v>
      </c>
      <c r="I724" t="b">
        <f>Data1!F344</f>
        <v>1</v>
      </c>
      <c r="K724" t="str">
        <f>IF(G724 &gt;= 0,
IF(AND(H724 &gt;= 0,E724&lt;&gt;2),
IF(OR(
AND(F724=TRUE,I724=TRUE,E724=0),
AND(F724=TRUE,I724=TRUE,E724=1,C724&lt;&gt;0),
AND(F724=FALSE,E724=1,AND(C724&lt;&gt;0,C724&lt;&gt;1)),
AND(F724=FALSE,E724=0)
),"表示対象","期間後"),
IF(E724=2,
IF(OR(AND(F724=TRUE,OR(C724="",D724&lt;&gt;0)),AND(F724=FALSE,OR(C724=-1,C724=""))),"表示対象(重タスク)","終了済"),"期間後")),"開始前")</f>
        <v>期間後</v>
      </c>
    </row>
    <row r="725" spans="1:11" x14ac:dyDescent="0.4">
      <c r="A725">
        <f>Data1!E345</f>
        <v>1</v>
      </c>
      <c r="B725">
        <f>IFERROR(Data1!G345, "")</f>
        <v>3</v>
      </c>
      <c r="C725" t="str">
        <f>IFERROR(
IF(INDEX(Data2!B:B, MATCH(B725, Data2!D:D, 0))&lt;DATE(2023,9,19), "前",
 IF(INDEX(Data2!B:B, MATCH(B725, Data2!D:D, 0))=DATE(2023,9,19), "同日", "後")),"")</f>
        <v>同日</v>
      </c>
      <c r="D725">
        <f>IFERROR(
INDEX(Data2!C:C, MATCH(B725, Data2!D:D, 0)),"")</f>
        <v>0</v>
      </c>
      <c r="E725">
        <f>Data1!A345</f>
        <v>0</v>
      </c>
      <c r="F725" t="b">
        <f>Data1!B345</f>
        <v>0</v>
      </c>
      <c r="G725">
        <f>IF(Data1!C345&lt;DATE(2023,9,19), 1, IF(Data1!C345=DATE(2023,9,19), 0, -1))</f>
        <v>1</v>
      </c>
      <c r="H725">
        <f>IF(Data1!D345&lt;DATE(2023,9,19), -1, IF(Data1!D345=DATE(2023,9,19), 0, 1))</f>
        <v>-1</v>
      </c>
      <c r="I725" t="b">
        <f>Data1!F345</f>
        <v>0</v>
      </c>
      <c r="K725" t="str">
        <f>IF(G725 &gt;= 0,
IF(AND(H725 &gt;= 0,E725&lt;&gt;2),
IF(OR(
AND(F725=TRUE,I725=TRUE,E725=0),
AND(F725=TRUE,I725=TRUE,E725=1,C725&lt;&gt;0),
AND(F725=FALSE,E725=1,AND(C725&lt;&gt;0,C725&lt;&gt;1)),
AND(F725=FALSE,E725=0)
),"表示対象","期間後"),
IF(E725=2,
IF(OR(AND(F725=TRUE,OR(C725="",D725&lt;&gt;0)),AND(F725=FALSE,OR(C725=-1,C725=""))),"表示対象(重タスク)","終了済"),"期間後")),"開始前")</f>
        <v>期間後</v>
      </c>
    </row>
    <row r="726" spans="1:11" x14ac:dyDescent="0.4">
      <c r="A726">
        <f>Data1!E362</f>
        <v>1</v>
      </c>
      <c r="B726">
        <f>IFERROR(Data1!G362, "")</f>
        <v>3</v>
      </c>
      <c r="C726" t="str">
        <f>IFERROR(
IF(INDEX(Data2!B:B, MATCH(B726, Data2!D:D, 0))&lt;DATE(2023,9,19), "前",
 IF(INDEX(Data2!B:B, MATCH(B726, Data2!D:D, 0))=DATE(2023,9,19), "同日", "後")),"")</f>
        <v>同日</v>
      </c>
      <c r="D726">
        <f>IFERROR(
INDEX(Data2!C:C, MATCH(B726, Data2!D:D, 0)),"")</f>
        <v>0</v>
      </c>
      <c r="E726">
        <f>Data1!A362</f>
        <v>1</v>
      </c>
      <c r="F726" t="b">
        <f>Data1!B362</f>
        <v>1</v>
      </c>
      <c r="G726">
        <f>IF(Data1!C362&lt;DATE(2023,9,19), 1, IF(Data1!C362=DATE(2023,9,19), 0, -1))</f>
        <v>1</v>
      </c>
      <c r="H726">
        <f>IF(Data1!D362&lt;DATE(2023,9,19), -1, IF(Data1!D362=DATE(2023,9,19), 0, 1))</f>
        <v>-1</v>
      </c>
      <c r="I726" t="b">
        <f>Data1!F362</f>
        <v>1</v>
      </c>
      <c r="K726" t="str">
        <f>IF(G726 &gt;= 0,
IF(AND(H726 &gt;= 0,E726&lt;&gt;2),
IF(OR(
AND(F726=TRUE,I726=TRUE,E726=0),
AND(F726=TRUE,I726=TRUE,E726=1,C726&lt;&gt;0),
AND(F726=FALSE,E726=1,AND(C726&lt;&gt;0,C726&lt;&gt;1)),
AND(F726=FALSE,E726=0)
),"表示対象","期間後"),
IF(E726=2,
IF(OR(AND(F726=TRUE,OR(C726="",D726&lt;&gt;0)),AND(F726=FALSE,OR(C726=-1,C726=""))),"表示対象(重タスク)","終了済"),"期間後")),"開始前")</f>
        <v>期間後</v>
      </c>
    </row>
    <row r="727" spans="1:11" x14ac:dyDescent="0.4">
      <c r="A727">
        <f>Data1!E363</f>
        <v>1</v>
      </c>
      <c r="B727">
        <f>IFERROR(Data1!G363, "")</f>
        <v>3</v>
      </c>
      <c r="C727" t="str">
        <f>IFERROR(
IF(INDEX(Data2!B:B, MATCH(B727, Data2!D:D, 0))&lt;DATE(2023,9,19), "前",
 IF(INDEX(Data2!B:B, MATCH(B727, Data2!D:D, 0))=DATE(2023,9,19), "同日", "後")),"")</f>
        <v>同日</v>
      </c>
      <c r="D727">
        <f>IFERROR(
INDEX(Data2!C:C, MATCH(B727, Data2!D:D, 0)),"")</f>
        <v>0</v>
      </c>
      <c r="E727">
        <f>Data1!A363</f>
        <v>1</v>
      </c>
      <c r="F727" t="b">
        <f>Data1!B363</f>
        <v>1</v>
      </c>
      <c r="G727">
        <f>IF(Data1!C363&lt;DATE(2023,9,19), 1, IF(Data1!C363=DATE(2023,9,19), 0, -1))</f>
        <v>1</v>
      </c>
      <c r="H727">
        <f>IF(Data1!D363&lt;DATE(2023,9,19), -1, IF(Data1!D363=DATE(2023,9,19), 0, 1))</f>
        <v>-1</v>
      </c>
      <c r="I727" t="b">
        <f>Data1!F363</f>
        <v>0</v>
      </c>
      <c r="K727" t="str">
        <f>IF(G727 &gt;= 0,
IF(AND(H727 &gt;= 0,E727&lt;&gt;2),
IF(OR(
AND(F727=TRUE,I727=TRUE,E727=0),
AND(F727=TRUE,I727=TRUE,E727=1,C727&lt;&gt;0),
AND(F727=FALSE,E727=1,AND(C727&lt;&gt;0,C727&lt;&gt;1)),
AND(F727=FALSE,E727=0)
),"表示対象","期間後"),
IF(E727=2,
IF(OR(AND(F727=TRUE,OR(C727="",D727&lt;&gt;0)),AND(F727=FALSE,OR(C727=-1,C727=""))),"表示対象(重タスク)","終了済"),"期間後")),"開始前")</f>
        <v>期間後</v>
      </c>
    </row>
    <row r="728" spans="1:11" x14ac:dyDescent="0.4">
      <c r="A728">
        <f>Data1!E380</f>
        <v>1</v>
      </c>
      <c r="B728">
        <f>IFERROR(Data1!G380, "")</f>
        <v>3</v>
      </c>
      <c r="C728" t="str">
        <f>IFERROR(
IF(INDEX(Data2!B:B, MATCH(B728, Data2!D:D, 0))&lt;DATE(2023,9,19), "前",
 IF(INDEX(Data2!B:B, MATCH(B728, Data2!D:D, 0))=DATE(2023,9,19), "同日", "後")),"")</f>
        <v>同日</v>
      </c>
      <c r="D728">
        <f>IFERROR(
INDEX(Data2!C:C, MATCH(B728, Data2!D:D, 0)),"")</f>
        <v>0</v>
      </c>
      <c r="E728">
        <f>Data1!A380</f>
        <v>1</v>
      </c>
      <c r="F728" t="b">
        <f>Data1!B380</f>
        <v>0</v>
      </c>
      <c r="G728">
        <f>IF(Data1!C380&lt;DATE(2023,9,19), 1, IF(Data1!C380=DATE(2023,9,19), 0, -1))</f>
        <v>1</v>
      </c>
      <c r="H728">
        <f>IF(Data1!D380&lt;DATE(2023,9,19), -1, IF(Data1!D380=DATE(2023,9,19), 0, 1))</f>
        <v>-1</v>
      </c>
      <c r="I728" t="b">
        <f>Data1!F380</f>
        <v>1</v>
      </c>
      <c r="K728" t="str">
        <f>IF(G728 &gt;= 0,
IF(AND(H728 &gt;= 0,E728&lt;&gt;2),
IF(OR(
AND(F728=TRUE,I728=TRUE,E728=0),
AND(F728=TRUE,I728=TRUE,E728=1,C728&lt;&gt;0),
AND(F728=FALSE,E728=1,AND(C728&lt;&gt;0,C728&lt;&gt;1)),
AND(F728=FALSE,E728=0)
),"表示対象","期間後"),
IF(E728=2,
IF(OR(AND(F728=TRUE,OR(C728="",D728&lt;&gt;0)),AND(F728=FALSE,OR(C728=-1,C728=""))),"表示対象(重タスク)","終了済"),"期間後")),"開始前")</f>
        <v>期間後</v>
      </c>
    </row>
    <row r="729" spans="1:11" x14ac:dyDescent="0.4">
      <c r="A729">
        <f>Data1!E381</f>
        <v>1</v>
      </c>
      <c r="B729">
        <f>IFERROR(Data1!G381, "")</f>
        <v>3</v>
      </c>
      <c r="C729" t="str">
        <f>IFERROR(
IF(INDEX(Data2!B:B, MATCH(B729, Data2!D:D, 0))&lt;DATE(2023,9,19), "前",
 IF(INDEX(Data2!B:B, MATCH(B729, Data2!D:D, 0))=DATE(2023,9,19), "同日", "後")),"")</f>
        <v>同日</v>
      </c>
      <c r="D729">
        <f>IFERROR(
INDEX(Data2!C:C, MATCH(B729, Data2!D:D, 0)),"")</f>
        <v>0</v>
      </c>
      <c r="E729">
        <f>Data1!A381</f>
        <v>1</v>
      </c>
      <c r="F729" t="b">
        <f>Data1!B381</f>
        <v>0</v>
      </c>
      <c r="G729">
        <f>IF(Data1!C381&lt;DATE(2023,9,19), 1, IF(Data1!C381=DATE(2023,9,19), 0, -1))</f>
        <v>1</v>
      </c>
      <c r="H729">
        <f>IF(Data1!D381&lt;DATE(2023,9,19), -1, IF(Data1!D381=DATE(2023,9,19), 0, 1))</f>
        <v>-1</v>
      </c>
      <c r="I729" t="b">
        <f>Data1!F381</f>
        <v>0</v>
      </c>
      <c r="K729" t="str">
        <f>IF(G729 &gt;= 0,
IF(AND(H729 &gt;= 0,E729&lt;&gt;2),
IF(OR(
AND(F729=TRUE,I729=TRUE,E729=0),
AND(F729=TRUE,I729=TRUE,E729=1,C729&lt;&gt;0),
AND(F729=FALSE,E729=1,AND(C729&lt;&gt;0,C729&lt;&gt;1)),
AND(F729=FALSE,E729=0)
),"表示対象","期間後"),
IF(E729=2,
IF(OR(AND(F729=TRUE,OR(C729="",D729&lt;&gt;0)),AND(F729=FALSE,OR(C729=-1,C729=""))),"表示対象(重タスク)","終了済"),"期間後")),"開始前")</f>
        <v>期間後</v>
      </c>
    </row>
    <row r="730" spans="1:11" x14ac:dyDescent="0.4">
      <c r="A730">
        <f>Data1!E398</f>
        <v>1</v>
      </c>
      <c r="B730">
        <f>IFERROR(Data1!G398, "")</f>
        <v>3</v>
      </c>
      <c r="C730" t="str">
        <f>IFERROR(
IF(INDEX(Data2!B:B, MATCH(B730, Data2!D:D, 0))&lt;DATE(2023,9,19), "前",
 IF(INDEX(Data2!B:B, MATCH(B730, Data2!D:D, 0))=DATE(2023,9,19), "同日", "後")),"")</f>
        <v>同日</v>
      </c>
      <c r="D730">
        <f>IFERROR(
INDEX(Data2!C:C, MATCH(B730, Data2!D:D, 0)),"")</f>
        <v>0</v>
      </c>
      <c r="E730">
        <f>Data1!A398</f>
        <v>2</v>
      </c>
      <c r="F730" t="b">
        <f>Data1!B398</f>
        <v>1</v>
      </c>
      <c r="G730">
        <f>IF(Data1!C398&lt;DATE(2023,9,19), 1, IF(Data1!C398=DATE(2023,9,19), 0, -1))</f>
        <v>1</v>
      </c>
      <c r="H730">
        <f>IF(Data1!D398&lt;DATE(2023,9,19), -1, IF(Data1!D398=DATE(2023,9,19), 0, 1))</f>
        <v>-1</v>
      </c>
      <c r="I730" t="b">
        <f>Data1!F398</f>
        <v>1</v>
      </c>
      <c r="K730" t="str">
        <f>IF(G730 &gt;= 0,
IF(AND(H730 &gt;= 0,E730&lt;&gt;2),
IF(OR(
AND(F730=TRUE,I730=TRUE,E730=0),
AND(F730=TRUE,I730=TRUE,E730=1,C730&lt;&gt;0),
AND(F730=FALSE,E730=1,AND(C730&lt;&gt;0,C730&lt;&gt;1)),
AND(F730=FALSE,E730=0)
),"表示対象","期間後"),
IF(E730=2,
IF(OR(AND(F730=TRUE,OR(C730="",D730&lt;&gt;0)),AND(F730=FALSE,OR(C730=-1,C730=""))),"表示対象(重タスク)","終了済"),"期間後")),"開始前")</f>
        <v>終了済</v>
      </c>
    </row>
    <row r="731" spans="1:11" x14ac:dyDescent="0.4">
      <c r="A731">
        <f>Data1!E399</f>
        <v>1</v>
      </c>
      <c r="B731">
        <f>IFERROR(Data1!G399, "")</f>
        <v>3</v>
      </c>
      <c r="C731" t="str">
        <f>IFERROR(
IF(INDEX(Data2!B:B, MATCH(B731, Data2!D:D, 0))&lt;DATE(2023,9,19), "前",
 IF(INDEX(Data2!B:B, MATCH(B731, Data2!D:D, 0))=DATE(2023,9,19), "同日", "後")),"")</f>
        <v>同日</v>
      </c>
      <c r="D731">
        <f>IFERROR(
INDEX(Data2!C:C, MATCH(B731, Data2!D:D, 0)),"")</f>
        <v>0</v>
      </c>
      <c r="E731">
        <f>Data1!A399</f>
        <v>2</v>
      </c>
      <c r="F731" t="b">
        <f>Data1!B399</f>
        <v>1</v>
      </c>
      <c r="G731">
        <f>IF(Data1!C399&lt;DATE(2023,9,19), 1, IF(Data1!C399=DATE(2023,9,19), 0, -1))</f>
        <v>1</v>
      </c>
      <c r="H731">
        <f>IF(Data1!D399&lt;DATE(2023,9,19), -1, IF(Data1!D399=DATE(2023,9,19), 0, 1))</f>
        <v>-1</v>
      </c>
      <c r="I731" t="b">
        <f>Data1!F399</f>
        <v>0</v>
      </c>
      <c r="K731" t="str">
        <f>IF(G731 &gt;= 0,
IF(AND(H731 &gt;= 0,E731&lt;&gt;2),
IF(OR(
AND(F731=TRUE,I731=TRUE,E731=0),
AND(F731=TRUE,I731=TRUE,E731=1,C731&lt;&gt;0),
AND(F731=FALSE,E731=1,AND(C731&lt;&gt;0,C731&lt;&gt;1)),
AND(F731=FALSE,E731=0)
),"表示対象","期間後"),
IF(E731=2,
IF(OR(AND(F731=TRUE,OR(C731="",D731&lt;&gt;0)),AND(F731=FALSE,OR(C731=-1,C731=""))),"表示対象(重タスク)","終了済"),"期間後")),"開始前")</f>
        <v>終了済</v>
      </c>
    </row>
    <row r="732" spans="1:11" x14ac:dyDescent="0.4">
      <c r="A732">
        <f>Data1!E416</f>
        <v>1</v>
      </c>
      <c r="B732">
        <f>IFERROR(Data1!G416, "")</f>
        <v>3</v>
      </c>
      <c r="C732" t="str">
        <f>IFERROR(
IF(INDEX(Data2!B:B, MATCH(B732, Data2!D:D, 0))&lt;DATE(2023,9,19), "前",
 IF(INDEX(Data2!B:B, MATCH(B732, Data2!D:D, 0))=DATE(2023,9,19), "同日", "後")),"")</f>
        <v>同日</v>
      </c>
      <c r="D732">
        <f>IFERROR(
INDEX(Data2!C:C, MATCH(B732, Data2!D:D, 0)),"")</f>
        <v>0</v>
      </c>
      <c r="E732">
        <f>Data1!A416</f>
        <v>2</v>
      </c>
      <c r="F732" t="b">
        <f>Data1!B416</f>
        <v>0</v>
      </c>
      <c r="G732">
        <f>IF(Data1!C416&lt;DATE(2023,9,19), 1, IF(Data1!C416=DATE(2023,9,19), 0, -1))</f>
        <v>1</v>
      </c>
      <c r="H732">
        <f>IF(Data1!D416&lt;DATE(2023,9,19), -1, IF(Data1!D416=DATE(2023,9,19), 0, 1))</f>
        <v>-1</v>
      </c>
      <c r="I732" t="b">
        <f>Data1!F416</f>
        <v>1</v>
      </c>
      <c r="K732" t="str">
        <f>IF(G732 &gt;= 0,
IF(AND(H732 &gt;= 0,E732&lt;&gt;2),
IF(OR(
AND(F732=TRUE,I732=TRUE,E732=0),
AND(F732=TRUE,I732=TRUE,E732=1,C732&lt;&gt;0),
AND(F732=FALSE,E732=1,AND(C732&lt;&gt;0,C732&lt;&gt;1)),
AND(F732=FALSE,E732=0)
),"表示対象","期間後"),
IF(E732=2,
IF(OR(AND(F732=TRUE,OR(C732="",D732&lt;&gt;0)),AND(F732=FALSE,OR(C732=-1,C732=""))),"表示対象(重タスク)","終了済"),"期間後")),"開始前")</f>
        <v>終了済</v>
      </c>
    </row>
    <row r="733" spans="1:11" x14ac:dyDescent="0.4">
      <c r="A733">
        <f>Data1!E417</f>
        <v>1</v>
      </c>
      <c r="B733">
        <f>IFERROR(Data1!G417, "")</f>
        <v>3</v>
      </c>
      <c r="C733" t="str">
        <f>IFERROR(
IF(INDEX(Data2!B:B, MATCH(B733, Data2!D:D, 0))&lt;DATE(2023,9,19), "前",
 IF(INDEX(Data2!B:B, MATCH(B733, Data2!D:D, 0))=DATE(2023,9,19), "同日", "後")),"")</f>
        <v>同日</v>
      </c>
      <c r="D733">
        <f>IFERROR(
INDEX(Data2!C:C, MATCH(B733, Data2!D:D, 0)),"")</f>
        <v>0</v>
      </c>
      <c r="E733">
        <f>Data1!A417</f>
        <v>2</v>
      </c>
      <c r="F733" t="b">
        <f>Data1!B417</f>
        <v>0</v>
      </c>
      <c r="G733">
        <f>IF(Data1!C417&lt;DATE(2023,9,19), 1, IF(Data1!C417=DATE(2023,9,19), 0, -1))</f>
        <v>1</v>
      </c>
      <c r="H733">
        <f>IF(Data1!D417&lt;DATE(2023,9,19), -1, IF(Data1!D417=DATE(2023,9,19), 0, 1))</f>
        <v>-1</v>
      </c>
      <c r="I733" t="b">
        <f>Data1!F417</f>
        <v>0</v>
      </c>
      <c r="K733" t="str">
        <f>IF(G733 &gt;= 0,
IF(AND(H733 &gt;= 0,E733&lt;&gt;2),
IF(OR(
AND(F733=TRUE,I733=TRUE,E733=0),
AND(F733=TRUE,I733=TRUE,E733=1,C733&lt;&gt;0),
AND(F733=FALSE,E733=1,AND(C733&lt;&gt;0,C733&lt;&gt;1)),
AND(F733=FALSE,E733=0)
),"表示対象","期間後"),
IF(E733=2,
IF(OR(AND(F733=TRUE,OR(C733="",D733&lt;&gt;0)),AND(F733=FALSE,OR(C733=-1,C733=""))),"表示対象(重タスク)","終了済"),"期間後")),"開始前")</f>
        <v>終了済</v>
      </c>
    </row>
    <row r="734" spans="1:11" x14ac:dyDescent="0.4">
      <c r="A734">
        <f>Data1!E328</f>
        <v>1</v>
      </c>
      <c r="B734">
        <f>IFERROR(Data1!G328, "")</f>
        <v>3</v>
      </c>
      <c r="C734" t="str">
        <f>IFERROR(
IF(INDEX(Data2!B:B, MATCH(B734, Data2!D:D, 0))&lt;DATE(2023,9,19), "前",
 IF(INDEX(Data2!B:B, MATCH(B734, Data2!D:D, 0))=DATE(2023,9,19), "同日", "後")),"")</f>
        <v>同日</v>
      </c>
      <c r="D734">
        <f>IFERROR(
INDEX(Data2!C:C, MATCH(B734, Data2!D:D, 0)),"")</f>
        <v>0</v>
      </c>
      <c r="E734">
        <f>Data1!A328</f>
        <v>0</v>
      </c>
      <c r="F734" t="b">
        <f>Data1!B328</f>
        <v>1</v>
      </c>
      <c r="G734">
        <f>IF(Data1!C328&lt;DATE(2023,9,19), 1, IF(Data1!C328=DATE(2023,9,19), 0, -1))</f>
        <v>1</v>
      </c>
      <c r="H734">
        <f>IF(Data1!D328&lt;DATE(2023,9,19), -1, IF(Data1!D328=DATE(2023,9,19), 0, 1))</f>
        <v>0</v>
      </c>
      <c r="I734" t="b">
        <f>Data1!F328</f>
        <v>1</v>
      </c>
      <c r="K734" t="str">
        <f>IF(G734 &gt;= 0,
IF(AND(H734 &gt;= 0,E734&lt;&gt;2),
IF(OR(
AND(F734=TRUE,I734=TRUE,E734=0),
AND(F734=TRUE,I734=TRUE,E734=1,C734&lt;&gt;0),
AND(F734=FALSE,E734=1,AND(C734&lt;&gt;0,C734&lt;&gt;1)),
AND(F734=FALSE,E734=0)
),"表示対象","期間後"),
IF(E734=2,
IF(OR(AND(F734=TRUE,OR(C734="",D734&lt;&gt;0)),AND(F734=FALSE,OR(C734=-1,C734=""))),"表示対象(重タスク)","終了済"),"期間後")),"開始前")</f>
        <v>表示対象</v>
      </c>
    </row>
    <row r="735" spans="1:11" x14ac:dyDescent="0.4">
      <c r="A735">
        <f>Data1!E329</f>
        <v>1</v>
      </c>
      <c r="B735">
        <f>IFERROR(Data1!G329, "")</f>
        <v>3</v>
      </c>
      <c r="C735" t="str">
        <f>IFERROR(
IF(INDEX(Data2!B:B, MATCH(B735, Data2!D:D, 0))&lt;DATE(2023,9,19), "前",
 IF(INDEX(Data2!B:B, MATCH(B735, Data2!D:D, 0))=DATE(2023,9,19), "同日", "後")),"")</f>
        <v>同日</v>
      </c>
      <c r="D735">
        <f>IFERROR(
INDEX(Data2!C:C, MATCH(B735, Data2!D:D, 0)),"")</f>
        <v>0</v>
      </c>
      <c r="E735">
        <f>Data1!A329</f>
        <v>0</v>
      </c>
      <c r="F735" t="b">
        <f>Data1!B329</f>
        <v>1</v>
      </c>
      <c r="G735">
        <f>IF(Data1!C329&lt;DATE(2023,9,19), 1, IF(Data1!C329=DATE(2023,9,19), 0, -1))</f>
        <v>1</v>
      </c>
      <c r="H735">
        <f>IF(Data1!D329&lt;DATE(2023,9,19), -1, IF(Data1!D329=DATE(2023,9,19), 0, 1))</f>
        <v>0</v>
      </c>
      <c r="I735" t="b">
        <f>Data1!F329</f>
        <v>0</v>
      </c>
      <c r="K735" t="str">
        <f>IF(G735 &gt;= 0,
IF(AND(H735 &gt;= 0,E735&lt;&gt;2),
IF(OR(
AND(F735=TRUE,I735=TRUE,E735=0),
AND(F735=TRUE,I735=TRUE,E735=1,C735&lt;&gt;0),
AND(F735=FALSE,E735=1,AND(C735&lt;&gt;0,C735&lt;&gt;1)),
AND(F735=FALSE,E735=0)
),"表示対象","期間後"),
IF(E735=2,
IF(OR(AND(F735=TRUE,OR(C735="",D735&lt;&gt;0)),AND(F735=FALSE,OR(C735=-1,C735=""))),"表示対象(重タスク)","終了済"),"期間後")),"開始前")</f>
        <v>期間後</v>
      </c>
    </row>
    <row r="736" spans="1:11" x14ac:dyDescent="0.4">
      <c r="A736">
        <f>Data1!E346</f>
        <v>1</v>
      </c>
      <c r="B736">
        <f>IFERROR(Data1!G346, "")</f>
        <v>3</v>
      </c>
      <c r="C736" t="str">
        <f>IFERROR(
IF(INDEX(Data2!B:B, MATCH(B736, Data2!D:D, 0))&lt;DATE(2023,9,19), "前",
 IF(INDEX(Data2!B:B, MATCH(B736, Data2!D:D, 0))=DATE(2023,9,19), "同日", "後")),"")</f>
        <v>同日</v>
      </c>
      <c r="D736">
        <f>IFERROR(
INDEX(Data2!C:C, MATCH(B736, Data2!D:D, 0)),"")</f>
        <v>0</v>
      </c>
      <c r="E736">
        <f>Data1!A346</f>
        <v>0</v>
      </c>
      <c r="F736" t="b">
        <f>Data1!B346</f>
        <v>0</v>
      </c>
      <c r="G736">
        <f>IF(Data1!C346&lt;DATE(2023,9,19), 1, IF(Data1!C346=DATE(2023,9,19), 0, -1))</f>
        <v>1</v>
      </c>
      <c r="H736">
        <f>IF(Data1!D346&lt;DATE(2023,9,19), -1, IF(Data1!D346=DATE(2023,9,19), 0, 1))</f>
        <v>0</v>
      </c>
      <c r="I736" t="b">
        <f>Data1!F346</f>
        <v>1</v>
      </c>
      <c r="K736" t="str">
        <f>IF(G736 &gt;= 0,
IF(AND(H736 &gt;= 0,E736&lt;&gt;2),
IF(OR(
AND(F736=TRUE,I736=TRUE,E736=0),
AND(F736=TRUE,I736=TRUE,E736=1,C736&lt;&gt;0),
AND(F736=FALSE,E736=1,AND(C736&lt;&gt;0,C736&lt;&gt;1)),
AND(F736=FALSE,E736=0)
),"表示対象","期間後"),
IF(E736=2,
IF(OR(AND(F736=TRUE,OR(C736="",D736&lt;&gt;0)),AND(F736=FALSE,OR(C736=-1,C736=""))),"表示対象(重タスク)","終了済"),"期間後")),"開始前")</f>
        <v>表示対象</v>
      </c>
    </row>
    <row r="737" spans="1:11" x14ac:dyDescent="0.4">
      <c r="A737">
        <f>Data1!E347</f>
        <v>1</v>
      </c>
      <c r="B737">
        <f>IFERROR(Data1!G347, "")</f>
        <v>3</v>
      </c>
      <c r="C737" t="str">
        <f>IFERROR(
IF(INDEX(Data2!B:B, MATCH(B737, Data2!D:D, 0))&lt;DATE(2023,9,19), "前",
 IF(INDEX(Data2!B:B, MATCH(B737, Data2!D:D, 0))=DATE(2023,9,19), "同日", "後")),"")</f>
        <v>同日</v>
      </c>
      <c r="D737">
        <f>IFERROR(
INDEX(Data2!C:C, MATCH(B737, Data2!D:D, 0)),"")</f>
        <v>0</v>
      </c>
      <c r="E737">
        <f>Data1!A347</f>
        <v>0</v>
      </c>
      <c r="F737" t="b">
        <f>Data1!B347</f>
        <v>0</v>
      </c>
      <c r="G737">
        <f>IF(Data1!C347&lt;DATE(2023,9,19), 1, IF(Data1!C347=DATE(2023,9,19), 0, -1))</f>
        <v>1</v>
      </c>
      <c r="H737">
        <f>IF(Data1!D347&lt;DATE(2023,9,19), -1, IF(Data1!D347=DATE(2023,9,19), 0, 1))</f>
        <v>0</v>
      </c>
      <c r="I737" t="b">
        <f>Data1!F347</f>
        <v>0</v>
      </c>
      <c r="K737" t="str">
        <f>IF(G737 &gt;= 0,
IF(AND(H737 &gt;= 0,E737&lt;&gt;2),
IF(OR(
AND(F737=TRUE,I737=TRUE,E737=0),
AND(F737=TRUE,I737=TRUE,E737=1,C737&lt;&gt;0),
AND(F737=FALSE,E737=1,AND(C737&lt;&gt;0,C737&lt;&gt;1)),
AND(F737=FALSE,E737=0)
),"表示対象","期間後"),
IF(E737=2,
IF(OR(AND(F737=TRUE,OR(C737="",D737&lt;&gt;0)),AND(F737=FALSE,OR(C737=-1,C737=""))),"表示対象(重タスク)","終了済"),"期間後")),"開始前")</f>
        <v>表示対象</v>
      </c>
    </row>
    <row r="738" spans="1:11" x14ac:dyDescent="0.4">
      <c r="A738">
        <f>Data1!E364</f>
        <v>1</v>
      </c>
      <c r="B738">
        <f>IFERROR(Data1!G364, "")</f>
        <v>3</v>
      </c>
      <c r="C738" t="str">
        <f>IFERROR(
IF(INDEX(Data2!B:B, MATCH(B738, Data2!D:D, 0))&lt;DATE(2023,9,19), "前",
 IF(INDEX(Data2!B:B, MATCH(B738, Data2!D:D, 0))=DATE(2023,9,19), "同日", "後")),"")</f>
        <v>同日</v>
      </c>
      <c r="D738">
        <f>IFERROR(
INDEX(Data2!C:C, MATCH(B738, Data2!D:D, 0)),"")</f>
        <v>0</v>
      </c>
      <c r="E738">
        <f>Data1!A364</f>
        <v>1</v>
      </c>
      <c r="F738" t="b">
        <f>Data1!B364</f>
        <v>1</v>
      </c>
      <c r="G738">
        <f>IF(Data1!C364&lt;DATE(2023,9,19), 1, IF(Data1!C364=DATE(2023,9,19), 0, -1))</f>
        <v>1</v>
      </c>
      <c r="H738">
        <f>IF(Data1!D364&lt;DATE(2023,9,19), -1, IF(Data1!D364=DATE(2023,9,19), 0, 1))</f>
        <v>0</v>
      </c>
      <c r="I738" t="b">
        <f>Data1!F364</f>
        <v>1</v>
      </c>
      <c r="K738" t="str">
        <f>IF(G738 &gt;= 0,
IF(AND(H738 &gt;= 0,E738&lt;&gt;2),
IF(OR(
AND(F738=TRUE,I738=TRUE,E738=0),
AND(F738=TRUE,I738=TRUE,E738=1,C738&lt;&gt;0),
AND(F738=FALSE,E738=1,AND(C738&lt;&gt;0,C738&lt;&gt;1)),
AND(F738=FALSE,E738=0)
),"表示対象","期間後"),
IF(E738=2,
IF(OR(AND(F738=TRUE,OR(C738="",D738&lt;&gt;0)),AND(F738=FALSE,OR(C738=-1,C738=""))),"表示対象(重タスク)","終了済"),"期間後")),"開始前")</f>
        <v>表示対象</v>
      </c>
    </row>
    <row r="739" spans="1:11" x14ac:dyDescent="0.4">
      <c r="A739">
        <f>Data1!E365</f>
        <v>1</v>
      </c>
      <c r="B739">
        <f>IFERROR(Data1!G365, "")</f>
        <v>3</v>
      </c>
      <c r="C739" t="str">
        <f>IFERROR(
IF(INDEX(Data2!B:B, MATCH(B739, Data2!D:D, 0))&lt;DATE(2023,9,19), "前",
 IF(INDEX(Data2!B:B, MATCH(B739, Data2!D:D, 0))=DATE(2023,9,19), "同日", "後")),"")</f>
        <v>同日</v>
      </c>
      <c r="D739">
        <f>IFERROR(
INDEX(Data2!C:C, MATCH(B739, Data2!D:D, 0)),"")</f>
        <v>0</v>
      </c>
      <c r="E739">
        <f>Data1!A365</f>
        <v>1</v>
      </c>
      <c r="F739" t="b">
        <f>Data1!B365</f>
        <v>1</v>
      </c>
      <c r="G739">
        <f>IF(Data1!C365&lt;DATE(2023,9,19), 1, IF(Data1!C365=DATE(2023,9,19), 0, -1))</f>
        <v>1</v>
      </c>
      <c r="H739">
        <f>IF(Data1!D365&lt;DATE(2023,9,19), -1, IF(Data1!D365=DATE(2023,9,19), 0, 1))</f>
        <v>0</v>
      </c>
      <c r="I739" t="b">
        <f>Data1!F365</f>
        <v>0</v>
      </c>
      <c r="K739" t="str">
        <f>IF(G739 &gt;= 0,
IF(AND(H739 &gt;= 0,E739&lt;&gt;2),
IF(OR(
AND(F739=TRUE,I739=TRUE,E739=0),
AND(F739=TRUE,I739=TRUE,E739=1,C739&lt;&gt;0),
AND(F739=FALSE,E739=1,AND(C739&lt;&gt;0,C739&lt;&gt;1)),
AND(F739=FALSE,E739=0)
),"表示対象","期間後"),
IF(E739=2,
IF(OR(AND(F739=TRUE,OR(C739="",D739&lt;&gt;0)),AND(F739=FALSE,OR(C739=-1,C739=""))),"表示対象(重タスク)","終了済"),"期間後")),"開始前")</f>
        <v>期間後</v>
      </c>
    </row>
    <row r="740" spans="1:11" x14ac:dyDescent="0.4">
      <c r="A740">
        <f>Data1!E382</f>
        <v>1</v>
      </c>
      <c r="B740">
        <f>IFERROR(Data1!G382, "")</f>
        <v>3</v>
      </c>
      <c r="C740" t="str">
        <f>IFERROR(
IF(INDEX(Data2!B:B, MATCH(B740, Data2!D:D, 0))&lt;DATE(2023,9,19), "前",
 IF(INDEX(Data2!B:B, MATCH(B740, Data2!D:D, 0))=DATE(2023,9,19), "同日", "後")),"")</f>
        <v>同日</v>
      </c>
      <c r="D740">
        <f>IFERROR(
INDEX(Data2!C:C, MATCH(B740, Data2!D:D, 0)),"")</f>
        <v>0</v>
      </c>
      <c r="E740">
        <f>Data1!A382</f>
        <v>1</v>
      </c>
      <c r="F740" t="b">
        <f>Data1!B382</f>
        <v>0</v>
      </c>
      <c r="G740">
        <f>IF(Data1!C382&lt;DATE(2023,9,19), 1, IF(Data1!C382=DATE(2023,9,19), 0, -1))</f>
        <v>1</v>
      </c>
      <c r="H740">
        <f>IF(Data1!D382&lt;DATE(2023,9,19), -1, IF(Data1!D382=DATE(2023,9,19), 0, 1))</f>
        <v>0</v>
      </c>
      <c r="I740" t="b">
        <f>Data1!F382</f>
        <v>1</v>
      </c>
      <c r="K740" t="str">
        <f>IF(G740 &gt;= 0,
IF(AND(H740 &gt;= 0,E740&lt;&gt;2),
IF(OR(
AND(F740=TRUE,I740=TRUE,E740=0),
AND(F740=TRUE,I740=TRUE,E740=1,C740&lt;&gt;0),
AND(F740=FALSE,E740=1,AND(C740&lt;&gt;0,C740&lt;&gt;1)),
AND(F740=FALSE,E740=0)
),"表示対象","期間後"),
IF(E740=2,
IF(OR(AND(F740=TRUE,OR(C740="",D740&lt;&gt;0)),AND(F740=FALSE,OR(C740=-1,C740=""))),"表示対象(重タスク)","終了済"),"期間後")),"開始前")</f>
        <v>表示対象</v>
      </c>
    </row>
    <row r="741" spans="1:11" x14ac:dyDescent="0.4">
      <c r="A741">
        <f>Data1!E383</f>
        <v>1</v>
      </c>
      <c r="B741">
        <f>IFERROR(Data1!G383, "")</f>
        <v>3</v>
      </c>
      <c r="C741" t="str">
        <f>IFERROR(
IF(INDEX(Data2!B:B, MATCH(B741, Data2!D:D, 0))&lt;DATE(2023,9,19), "前",
 IF(INDEX(Data2!B:B, MATCH(B741, Data2!D:D, 0))=DATE(2023,9,19), "同日", "後")),"")</f>
        <v>同日</v>
      </c>
      <c r="D741">
        <f>IFERROR(
INDEX(Data2!C:C, MATCH(B741, Data2!D:D, 0)),"")</f>
        <v>0</v>
      </c>
      <c r="E741">
        <f>Data1!A383</f>
        <v>1</v>
      </c>
      <c r="F741" t="b">
        <f>Data1!B383</f>
        <v>0</v>
      </c>
      <c r="G741">
        <f>IF(Data1!C383&lt;DATE(2023,9,19), 1, IF(Data1!C383=DATE(2023,9,19), 0, -1))</f>
        <v>1</v>
      </c>
      <c r="H741">
        <f>IF(Data1!D383&lt;DATE(2023,9,19), -1, IF(Data1!D383=DATE(2023,9,19), 0, 1))</f>
        <v>0</v>
      </c>
      <c r="I741" t="b">
        <f>Data1!F383</f>
        <v>0</v>
      </c>
      <c r="K741" t="str">
        <f>IF(G741 &gt;= 0,
IF(AND(H741 &gt;= 0,E741&lt;&gt;2),
IF(OR(
AND(F741=TRUE,I741=TRUE,E741=0),
AND(F741=TRUE,I741=TRUE,E741=1,C741&lt;&gt;0),
AND(F741=FALSE,E741=1,AND(C741&lt;&gt;0,C741&lt;&gt;1)),
AND(F741=FALSE,E741=0)
),"表示対象","期間後"),
IF(E741=2,
IF(OR(AND(F741=TRUE,OR(C741="",D741&lt;&gt;0)),AND(F741=FALSE,OR(C741=-1,C741=""))),"表示対象(重タスク)","終了済"),"期間後")),"開始前")</f>
        <v>表示対象</v>
      </c>
    </row>
    <row r="742" spans="1:11" x14ac:dyDescent="0.4">
      <c r="A742">
        <f>Data1!E400</f>
        <v>1</v>
      </c>
      <c r="B742">
        <f>IFERROR(Data1!G400, "")</f>
        <v>3</v>
      </c>
      <c r="C742" t="str">
        <f>IFERROR(
IF(INDEX(Data2!B:B, MATCH(B742, Data2!D:D, 0))&lt;DATE(2023,9,19), "前",
 IF(INDEX(Data2!B:B, MATCH(B742, Data2!D:D, 0))=DATE(2023,9,19), "同日", "後")),"")</f>
        <v>同日</v>
      </c>
      <c r="D742">
        <f>IFERROR(
INDEX(Data2!C:C, MATCH(B742, Data2!D:D, 0)),"")</f>
        <v>0</v>
      </c>
      <c r="E742">
        <f>Data1!A400</f>
        <v>2</v>
      </c>
      <c r="F742" t="b">
        <f>Data1!B400</f>
        <v>1</v>
      </c>
      <c r="G742">
        <f>IF(Data1!C400&lt;DATE(2023,9,19), 1, IF(Data1!C400=DATE(2023,9,19), 0, -1))</f>
        <v>1</v>
      </c>
      <c r="H742">
        <f>IF(Data1!D400&lt;DATE(2023,9,19), -1, IF(Data1!D400=DATE(2023,9,19), 0, 1))</f>
        <v>0</v>
      </c>
      <c r="I742" t="b">
        <f>Data1!F400</f>
        <v>1</v>
      </c>
      <c r="K742" t="str">
        <f>IF(G742 &gt;= 0,
IF(AND(H742 &gt;= 0,E742&lt;&gt;2),
IF(OR(
AND(F742=TRUE,I742=TRUE,E742=0),
AND(F742=TRUE,I742=TRUE,E742=1,C742&lt;&gt;0),
AND(F742=FALSE,E742=1,AND(C742&lt;&gt;0,C742&lt;&gt;1)),
AND(F742=FALSE,E742=0)
),"表示対象","期間後"),
IF(E742=2,
IF(OR(AND(F742=TRUE,OR(C742="",D742&lt;&gt;0)),AND(F742=FALSE,OR(C742=-1,C742=""))),"表示対象(重タスク)","終了済"),"期間後")),"開始前")</f>
        <v>終了済</v>
      </c>
    </row>
    <row r="743" spans="1:11" x14ac:dyDescent="0.4">
      <c r="A743">
        <f>Data1!E401</f>
        <v>1</v>
      </c>
      <c r="B743">
        <f>IFERROR(Data1!G401, "")</f>
        <v>3</v>
      </c>
      <c r="C743" t="str">
        <f>IFERROR(
IF(INDEX(Data2!B:B, MATCH(B743, Data2!D:D, 0))&lt;DATE(2023,9,19), "前",
 IF(INDEX(Data2!B:B, MATCH(B743, Data2!D:D, 0))=DATE(2023,9,19), "同日", "後")),"")</f>
        <v>同日</v>
      </c>
      <c r="D743">
        <f>IFERROR(
INDEX(Data2!C:C, MATCH(B743, Data2!D:D, 0)),"")</f>
        <v>0</v>
      </c>
      <c r="E743">
        <f>Data1!A401</f>
        <v>2</v>
      </c>
      <c r="F743" t="b">
        <f>Data1!B401</f>
        <v>1</v>
      </c>
      <c r="G743">
        <f>IF(Data1!C401&lt;DATE(2023,9,19), 1, IF(Data1!C401=DATE(2023,9,19), 0, -1))</f>
        <v>1</v>
      </c>
      <c r="H743">
        <f>IF(Data1!D401&lt;DATE(2023,9,19), -1, IF(Data1!D401=DATE(2023,9,19), 0, 1))</f>
        <v>0</v>
      </c>
      <c r="I743" t="b">
        <f>Data1!F401</f>
        <v>0</v>
      </c>
      <c r="K743" t="str">
        <f>IF(G743 &gt;= 0,
IF(AND(H743 &gt;= 0,E743&lt;&gt;2),
IF(OR(
AND(F743=TRUE,I743=TRUE,E743=0),
AND(F743=TRUE,I743=TRUE,E743=1,C743&lt;&gt;0),
AND(F743=FALSE,E743=1,AND(C743&lt;&gt;0,C743&lt;&gt;1)),
AND(F743=FALSE,E743=0)
),"表示対象","期間後"),
IF(E743=2,
IF(OR(AND(F743=TRUE,OR(C743="",D743&lt;&gt;0)),AND(F743=FALSE,OR(C743=-1,C743=""))),"表示対象(重タスク)","終了済"),"期間後")),"開始前")</f>
        <v>終了済</v>
      </c>
    </row>
    <row r="744" spans="1:11" x14ac:dyDescent="0.4">
      <c r="A744">
        <f>Data1!E418</f>
        <v>1</v>
      </c>
      <c r="B744">
        <f>IFERROR(Data1!G418, "")</f>
        <v>3</v>
      </c>
      <c r="C744" t="str">
        <f>IFERROR(
IF(INDEX(Data2!B:B, MATCH(B744, Data2!D:D, 0))&lt;DATE(2023,9,19), "前",
 IF(INDEX(Data2!B:B, MATCH(B744, Data2!D:D, 0))=DATE(2023,9,19), "同日", "後")),"")</f>
        <v>同日</v>
      </c>
      <c r="D744">
        <f>IFERROR(
INDEX(Data2!C:C, MATCH(B744, Data2!D:D, 0)),"")</f>
        <v>0</v>
      </c>
      <c r="E744">
        <f>Data1!A418</f>
        <v>2</v>
      </c>
      <c r="F744" t="b">
        <f>Data1!B418</f>
        <v>0</v>
      </c>
      <c r="G744">
        <f>IF(Data1!C418&lt;DATE(2023,9,19), 1, IF(Data1!C418=DATE(2023,9,19), 0, -1))</f>
        <v>1</v>
      </c>
      <c r="H744">
        <f>IF(Data1!D418&lt;DATE(2023,9,19), -1, IF(Data1!D418=DATE(2023,9,19), 0, 1))</f>
        <v>0</v>
      </c>
      <c r="I744" t="b">
        <f>Data1!F418</f>
        <v>1</v>
      </c>
      <c r="K744" t="str">
        <f>IF(G744 &gt;= 0,
IF(AND(H744 &gt;= 0,E744&lt;&gt;2),
IF(OR(
AND(F744=TRUE,I744=TRUE,E744=0),
AND(F744=TRUE,I744=TRUE,E744=1,C744&lt;&gt;0),
AND(F744=FALSE,E744=1,AND(C744&lt;&gt;0,C744&lt;&gt;1)),
AND(F744=FALSE,E744=0)
),"表示対象","期間後"),
IF(E744=2,
IF(OR(AND(F744=TRUE,OR(C744="",D744&lt;&gt;0)),AND(F744=FALSE,OR(C744=-1,C744=""))),"表示対象(重タスク)","終了済"),"期間後")),"開始前")</f>
        <v>終了済</v>
      </c>
    </row>
    <row r="745" spans="1:11" x14ac:dyDescent="0.4">
      <c r="A745">
        <f>Data1!E419</f>
        <v>1</v>
      </c>
      <c r="B745">
        <f>IFERROR(Data1!G419, "")</f>
        <v>3</v>
      </c>
      <c r="C745" t="str">
        <f>IFERROR(
IF(INDEX(Data2!B:B, MATCH(B745, Data2!D:D, 0))&lt;DATE(2023,9,19), "前",
 IF(INDEX(Data2!B:B, MATCH(B745, Data2!D:D, 0))=DATE(2023,9,19), "同日", "後")),"")</f>
        <v>同日</v>
      </c>
      <c r="D745">
        <f>IFERROR(
INDEX(Data2!C:C, MATCH(B745, Data2!D:D, 0)),"")</f>
        <v>0</v>
      </c>
      <c r="E745">
        <f>Data1!A419</f>
        <v>2</v>
      </c>
      <c r="F745" t="b">
        <f>Data1!B419</f>
        <v>0</v>
      </c>
      <c r="G745">
        <f>IF(Data1!C419&lt;DATE(2023,9,19), 1, IF(Data1!C419=DATE(2023,9,19), 0, -1))</f>
        <v>1</v>
      </c>
      <c r="H745">
        <f>IF(Data1!D419&lt;DATE(2023,9,19), -1, IF(Data1!D419=DATE(2023,9,19), 0, 1))</f>
        <v>0</v>
      </c>
      <c r="I745" t="b">
        <f>Data1!F419</f>
        <v>0</v>
      </c>
      <c r="K745" t="str">
        <f>IF(G745 &gt;= 0,
IF(AND(H745 &gt;= 0,E745&lt;&gt;2),
IF(OR(
AND(F745=TRUE,I745=TRUE,E745=0),
AND(F745=TRUE,I745=TRUE,E745=1,C745&lt;&gt;0),
AND(F745=FALSE,E745=1,AND(C745&lt;&gt;0,C745&lt;&gt;1)),
AND(F745=FALSE,E745=0)
),"表示対象","期間後"),
IF(E745=2,
IF(OR(AND(F745=TRUE,OR(C745="",D745&lt;&gt;0)),AND(F745=FALSE,OR(C745=-1,C745=""))),"表示対象(重タスク)","終了済"),"期間後")),"開始前")</f>
        <v>終了済</v>
      </c>
    </row>
    <row r="746" spans="1:11" x14ac:dyDescent="0.4">
      <c r="A746">
        <f>Data1!E330</f>
        <v>1</v>
      </c>
      <c r="B746">
        <f>IFERROR(Data1!G330, "")</f>
        <v>3</v>
      </c>
      <c r="C746" t="str">
        <f>IFERROR(
IF(INDEX(Data2!B:B, MATCH(B746, Data2!D:D, 0))&lt;DATE(2023,9,19), "前",
 IF(INDEX(Data2!B:B, MATCH(B746, Data2!D:D, 0))=DATE(2023,9,19), "同日", "後")),"")</f>
        <v>同日</v>
      </c>
      <c r="D746">
        <f>IFERROR(
INDEX(Data2!C:C, MATCH(B746, Data2!D:D, 0)),"")</f>
        <v>0</v>
      </c>
      <c r="E746">
        <f>Data1!A330</f>
        <v>0</v>
      </c>
      <c r="F746" t="b">
        <f>Data1!B330</f>
        <v>1</v>
      </c>
      <c r="G746">
        <f>IF(Data1!C330&lt;DATE(2023,9,19), 1, IF(Data1!C330=DATE(2023,9,19), 0, -1))</f>
        <v>1</v>
      </c>
      <c r="H746">
        <f>IF(Data1!D330&lt;DATE(2023,9,19), -1, IF(Data1!D330=DATE(2023,9,19), 0, 1))</f>
        <v>1</v>
      </c>
      <c r="I746" t="b">
        <f>Data1!F330</f>
        <v>1</v>
      </c>
      <c r="K746" t="str">
        <f>IF(G746 &gt;= 0,
IF(AND(H746 &gt;= 0,E746&lt;&gt;2),
IF(OR(
AND(F746=TRUE,I746=TRUE,E746=0),
AND(F746=TRUE,I746=TRUE,E746=1,C746&lt;&gt;0),
AND(F746=FALSE,E746=1,AND(C746&lt;&gt;0,C746&lt;&gt;1)),
AND(F746=FALSE,E746=0)
),"表示対象","期間後"),
IF(E746=2,
IF(OR(AND(F746=TRUE,OR(C746="",D746&lt;&gt;0)),AND(F746=FALSE,OR(C746=-1,C746=""))),"表示対象(重タスク)","終了済"),"期間後")),"開始前")</f>
        <v>表示対象</v>
      </c>
    </row>
    <row r="747" spans="1:11" x14ac:dyDescent="0.4">
      <c r="A747">
        <f>Data1!E331</f>
        <v>1</v>
      </c>
      <c r="B747">
        <f>IFERROR(Data1!G331, "")</f>
        <v>3</v>
      </c>
      <c r="C747" t="str">
        <f>IFERROR(
IF(INDEX(Data2!B:B, MATCH(B747, Data2!D:D, 0))&lt;DATE(2023,9,19), "前",
 IF(INDEX(Data2!B:B, MATCH(B747, Data2!D:D, 0))=DATE(2023,9,19), "同日", "後")),"")</f>
        <v>同日</v>
      </c>
      <c r="D747">
        <f>IFERROR(
INDEX(Data2!C:C, MATCH(B747, Data2!D:D, 0)),"")</f>
        <v>0</v>
      </c>
      <c r="E747">
        <f>Data1!A331</f>
        <v>0</v>
      </c>
      <c r="F747" t="b">
        <f>Data1!B331</f>
        <v>1</v>
      </c>
      <c r="G747">
        <f>IF(Data1!C331&lt;DATE(2023,9,19), 1, IF(Data1!C331=DATE(2023,9,19), 0, -1))</f>
        <v>1</v>
      </c>
      <c r="H747">
        <f>IF(Data1!D331&lt;DATE(2023,9,19), -1, IF(Data1!D331=DATE(2023,9,19), 0, 1))</f>
        <v>1</v>
      </c>
      <c r="I747" t="b">
        <f>Data1!F331</f>
        <v>0</v>
      </c>
      <c r="K747" t="str">
        <f>IF(G747 &gt;= 0,
IF(AND(H747 &gt;= 0,E747&lt;&gt;2),
IF(OR(
AND(F747=TRUE,I747=TRUE,E747=0),
AND(F747=TRUE,I747=TRUE,E747=1,C747&lt;&gt;0),
AND(F747=FALSE,E747=1,AND(C747&lt;&gt;0,C747&lt;&gt;1)),
AND(F747=FALSE,E747=0)
),"表示対象","期間後"),
IF(E747=2,
IF(OR(AND(F747=TRUE,OR(C747="",D747&lt;&gt;0)),AND(F747=FALSE,OR(C747=-1,C747=""))),"表示対象(重タスク)","終了済"),"期間後")),"開始前")</f>
        <v>期間後</v>
      </c>
    </row>
    <row r="748" spans="1:11" x14ac:dyDescent="0.4">
      <c r="A748">
        <f>Data1!E348</f>
        <v>1</v>
      </c>
      <c r="B748">
        <f>IFERROR(Data1!G348, "")</f>
        <v>3</v>
      </c>
      <c r="C748" t="str">
        <f>IFERROR(
IF(INDEX(Data2!B:B, MATCH(B748, Data2!D:D, 0))&lt;DATE(2023,9,19), "前",
 IF(INDEX(Data2!B:B, MATCH(B748, Data2!D:D, 0))=DATE(2023,9,19), "同日", "後")),"")</f>
        <v>同日</v>
      </c>
      <c r="D748">
        <f>IFERROR(
INDEX(Data2!C:C, MATCH(B748, Data2!D:D, 0)),"")</f>
        <v>0</v>
      </c>
      <c r="E748">
        <f>Data1!A348</f>
        <v>0</v>
      </c>
      <c r="F748" t="b">
        <f>Data1!B348</f>
        <v>0</v>
      </c>
      <c r="G748">
        <f>IF(Data1!C348&lt;DATE(2023,9,19), 1, IF(Data1!C348=DATE(2023,9,19), 0, -1))</f>
        <v>1</v>
      </c>
      <c r="H748">
        <f>IF(Data1!D348&lt;DATE(2023,9,19), -1, IF(Data1!D348=DATE(2023,9,19), 0, 1))</f>
        <v>1</v>
      </c>
      <c r="I748" t="b">
        <f>Data1!F348</f>
        <v>1</v>
      </c>
      <c r="K748" t="str">
        <f>IF(G748 &gt;= 0,
IF(AND(H748 &gt;= 0,E748&lt;&gt;2),
IF(OR(
AND(F748=TRUE,I748=TRUE,E748=0),
AND(F748=TRUE,I748=TRUE,E748=1,C748&lt;&gt;0),
AND(F748=FALSE,E748=1,AND(C748&lt;&gt;0,C748&lt;&gt;1)),
AND(F748=FALSE,E748=0)
),"表示対象","期間後"),
IF(E748=2,
IF(OR(AND(F748=TRUE,OR(C748="",D748&lt;&gt;0)),AND(F748=FALSE,OR(C748=-1,C748=""))),"表示対象(重タスク)","終了済"),"期間後")),"開始前")</f>
        <v>表示対象</v>
      </c>
    </row>
    <row r="749" spans="1:11" x14ac:dyDescent="0.4">
      <c r="A749">
        <f>Data1!E349</f>
        <v>1</v>
      </c>
      <c r="B749">
        <f>IFERROR(Data1!G349, "")</f>
        <v>3</v>
      </c>
      <c r="C749" t="str">
        <f>IFERROR(
IF(INDEX(Data2!B:B, MATCH(B749, Data2!D:D, 0))&lt;DATE(2023,9,19), "前",
 IF(INDEX(Data2!B:B, MATCH(B749, Data2!D:D, 0))=DATE(2023,9,19), "同日", "後")),"")</f>
        <v>同日</v>
      </c>
      <c r="D749">
        <f>IFERROR(
INDEX(Data2!C:C, MATCH(B749, Data2!D:D, 0)),"")</f>
        <v>0</v>
      </c>
      <c r="E749">
        <f>Data1!A349</f>
        <v>0</v>
      </c>
      <c r="F749" t="b">
        <f>Data1!B349</f>
        <v>0</v>
      </c>
      <c r="G749">
        <f>IF(Data1!C349&lt;DATE(2023,9,19), 1, IF(Data1!C349=DATE(2023,9,19), 0, -1))</f>
        <v>1</v>
      </c>
      <c r="H749">
        <f>IF(Data1!D349&lt;DATE(2023,9,19), -1, IF(Data1!D349=DATE(2023,9,19), 0, 1))</f>
        <v>1</v>
      </c>
      <c r="I749" t="b">
        <f>Data1!F349</f>
        <v>0</v>
      </c>
      <c r="K749" t="str">
        <f>IF(G749 &gt;= 0,
IF(AND(H749 &gt;= 0,E749&lt;&gt;2),
IF(OR(
AND(F749=TRUE,I749=TRUE,E749=0),
AND(F749=TRUE,I749=TRUE,E749=1,C749&lt;&gt;0),
AND(F749=FALSE,E749=1,AND(C749&lt;&gt;0,C749&lt;&gt;1)),
AND(F749=FALSE,E749=0)
),"表示対象","期間後"),
IF(E749=2,
IF(OR(AND(F749=TRUE,OR(C749="",D749&lt;&gt;0)),AND(F749=FALSE,OR(C749=-1,C749=""))),"表示対象(重タスク)","終了済"),"期間後")),"開始前")</f>
        <v>表示対象</v>
      </c>
    </row>
    <row r="750" spans="1:11" x14ac:dyDescent="0.4">
      <c r="A750">
        <f>Data1!E366</f>
        <v>1</v>
      </c>
      <c r="B750">
        <f>IFERROR(Data1!G366, "")</f>
        <v>3</v>
      </c>
      <c r="C750" t="str">
        <f>IFERROR(
IF(INDEX(Data2!B:B, MATCH(B750, Data2!D:D, 0))&lt;DATE(2023,9,19), "前",
 IF(INDEX(Data2!B:B, MATCH(B750, Data2!D:D, 0))=DATE(2023,9,19), "同日", "後")),"")</f>
        <v>同日</v>
      </c>
      <c r="D750">
        <f>IFERROR(
INDEX(Data2!C:C, MATCH(B750, Data2!D:D, 0)),"")</f>
        <v>0</v>
      </c>
      <c r="E750">
        <f>Data1!A366</f>
        <v>1</v>
      </c>
      <c r="F750" t="b">
        <f>Data1!B366</f>
        <v>1</v>
      </c>
      <c r="G750">
        <f>IF(Data1!C366&lt;DATE(2023,9,19), 1, IF(Data1!C366=DATE(2023,9,19), 0, -1))</f>
        <v>1</v>
      </c>
      <c r="H750">
        <f>IF(Data1!D366&lt;DATE(2023,9,19), -1, IF(Data1!D366=DATE(2023,9,19), 0, 1))</f>
        <v>1</v>
      </c>
      <c r="I750" t="b">
        <f>Data1!F366</f>
        <v>1</v>
      </c>
      <c r="K750" t="str">
        <f>IF(G750 &gt;= 0,
IF(AND(H750 &gt;= 0,E750&lt;&gt;2),
IF(OR(
AND(F750=TRUE,I750=TRUE,E750=0),
AND(F750=TRUE,I750=TRUE,E750=1,C750&lt;&gt;0),
AND(F750=FALSE,E750=1,AND(C750&lt;&gt;0,C750&lt;&gt;1)),
AND(F750=FALSE,E750=0)
),"表示対象","期間後"),
IF(E750=2,
IF(OR(AND(F750=TRUE,OR(C750="",D750&lt;&gt;0)),AND(F750=FALSE,OR(C750=-1,C750=""))),"表示対象(重タスク)","終了済"),"期間後")),"開始前")</f>
        <v>表示対象</v>
      </c>
    </row>
    <row r="751" spans="1:11" x14ac:dyDescent="0.4">
      <c r="A751">
        <f>Data1!E367</f>
        <v>1</v>
      </c>
      <c r="B751">
        <f>IFERROR(Data1!G367, "")</f>
        <v>3</v>
      </c>
      <c r="C751" t="str">
        <f>IFERROR(
IF(INDEX(Data2!B:B, MATCH(B751, Data2!D:D, 0))&lt;DATE(2023,9,19), "前",
 IF(INDEX(Data2!B:B, MATCH(B751, Data2!D:D, 0))=DATE(2023,9,19), "同日", "後")),"")</f>
        <v>同日</v>
      </c>
      <c r="D751">
        <f>IFERROR(
INDEX(Data2!C:C, MATCH(B751, Data2!D:D, 0)),"")</f>
        <v>0</v>
      </c>
      <c r="E751">
        <f>Data1!A367</f>
        <v>1</v>
      </c>
      <c r="F751" t="b">
        <f>Data1!B367</f>
        <v>1</v>
      </c>
      <c r="G751">
        <f>IF(Data1!C367&lt;DATE(2023,9,19), 1, IF(Data1!C367=DATE(2023,9,19), 0, -1))</f>
        <v>1</v>
      </c>
      <c r="H751">
        <f>IF(Data1!D367&lt;DATE(2023,9,19), -1, IF(Data1!D367=DATE(2023,9,19), 0, 1))</f>
        <v>1</v>
      </c>
      <c r="I751" t="b">
        <f>Data1!F367</f>
        <v>0</v>
      </c>
      <c r="K751" t="str">
        <f>IF(G751 &gt;= 0,
IF(AND(H751 &gt;= 0,E751&lt;&gt;2),
IF(OR(
AND(F751=TRUE,I751=TRUE,E751=0),
AND(F751=TRUE,I751=TRUE,E751=1,C751&lt;&gt;0),
AND(F751=FALSE,E751=1,AND(C751&lt;&gt;0,C751&lt;&gt;1)),
AND(F751=FALSE,E751=0)
),"表示対象","期間後"),
IF(E751=2,
IF(OR(AND(F751=TRUE,OR(C751="",D751&lt;&gt;0)),AND(F751=FALSE,OR(C751=-1,C751=""))),"表示対象(重タスク)","終了済"),"期間後")),"開始前")</f>
        <v>期間後</v>
      </c>
    </row>
    <row r="752" spans="1:11" x14ac:dyDescent="0.4">
      <c r="A752">
        <f>Data1!E384</f>
        <v>1</v>
      </c>
      <c r="B752">
        <f>IFERROR(Data1!G384, "")</f>
        <v>3</v>
      </c>
      <c r="C752" t="str">
        <f>IFERROR(
IF(INDEX(Data2!B:B, MATCH(B752, Data2!D:D, 0))&lt;DATE(2023,9,19), "前",
 IF(INDEX(Data2!B:B, MATCH(B752, Data2!D:D, 0))=DATE(2023,9,19), "同日", "後")),"")</f>
        <v>同日</v>
      </c>
      <c r="D752">
        <f>IFERROR(
INDEX(Data2!C:C, MATCH(B752, Data2!D:D, 0)),"")</f>
        <v>0</v>
      </c>
      <c r="E752">
        <f>Data1!A384</f>
        <v>1</v>
      </c>
      <c r="F752" t="b">
        <f>Data1!B384</f>
        <v>0</v>
      </c>
      <c r="G752">
        <f>IF(Data1!C384&lt;DATE(2023,9,19), 1, IF(Data1!C384=DATE(2023,9,19), 0, -1))</f>
        <v>1</v>
      </c>
      <c r="H752">
        <f>IF(Data1!D384&lt;DATE(2023,9,19), -1, IF(Data1!D384=DATE(2023,9,19), 0, 1))</f>
        <v>1</v>
      </c>
      <c r="I752" t="b">
        <f>Data1!F384</f>
        <v>1</v>
      </c>
      <c r="K752" t="str">
        <f>IF(G752 &gt;= 0,
IF(AND(H752 &gt;= 0,E752&lt;&gt;2),
IF(OR(
AND(F752=TRUE,I752=TRUE,E752=0),
AND(F752=TRUE,I752=TRUE,E752=1,C752&lt;&gt;0),
AND(F752=FALSE,E752=1,AND(C752&lt;&gt;0,C752&lt;&gt;1)),
AND(F752=FALSE,E752=0)
),"表示対象","期間後"),
IF(E752=2,
IF(OR(AND(F752=TRUE,OR(C752="",D752&lt;&gt;0)),AND(F752=FALSE,OR(C752=-1,C752=""))),"表示対象(重タスク)","終了済"),"期間後")),"開始前")</f>
        <v>表示対象</v>
      </c>
    </row>
    <row r="753" spans="1:11" x14ac:dyDescent="0.4">
      <c r="A753">
        <f>Data1!E385</f>
        <v>1</v>
      </c>
      <c r="B753">
        <f>IFERROR(Data1!G385, "")</f>
        <v>3</v>
      </c>
      <c r="C753" t="str">
        <f>IFERROR(
IF(INDEX(Data2!B:B, MATCH(B753, Data2!D:D, 0))&lt;DATE(2023,9,19), "前",
 IF(INDEX(Data2!B:B, MATCH(B753, Data2!D:D, 0))=DATE(2023,9,19), "同日", "後")),"")</f>
        <v>同日</v>
      </c>
      <c r="D753">
        <f>IFERROR(
INDEX(Data2!C:C, MATCH(B753, Data2!D:D, 0)),"")</f>
        <v>0</v>
      </c>
      <c r="E753">
        <f>Data1!A385</f>
        <v>1</v>
      </c>
      <c r="F753" t="b">
        <f>Data1!B385</f>
        <v>0</v>
      </c>
      <c r="G753">
        <f>IF(Data1!C385&lt;DATE(2023,9,19), 1, IF(Data1!C385=DATE(2023,9,19), 0, -1))</f>
        <v>1</v>
      </c>
      <c r="H753">
        <f>IF(Data1!D385&lt;DATE(2023,9,19), -1, IF(Data1!D385=DATE(2023,9,19), 0, 1))</f>
        <v>1</v>
      </c>
      <c r="I753" t="b">
        <f>Data1!F385</f>
        <v>0</v>
      </c>
      <c r="K753" t="str">
        <f>IF(G753 &gt;= 0,
IF(AND(H753 &gt;= 0,E753&lt;&gt;2),
IF(OR(
AND(F753=TRUE,I753=TRUE,E753=0),
AND(F753=TRUE,I753=TRUE,E753=1,C753&lt;&gt;0),
AND(F753=FALSE,E753=1,AND(C753&lt;&gt;0,C753&lt;&gt;1)),
AND(F753=FALSE,E753=0)
),"表示対象","期間後"),
IF(E753=2,
IF(OR(AND(F753=TRUE,OR(C753="",D753&lt;&gt;0)),AND(F753=FALSE,OR(C753=-1,C753=""))),"表示対象(重タスク)","終了済"),"期間後")),"開始前")</f>
        <v>表示対象</v>
      </c>
    </row>
    <row r="754" spans="1:11" x14ac:dyDescent="0.4">
      <c r="A754">
        <f>Data1!E402</f>
        <v>1</v>
      </c>
      <c r="B754">
        <f>IFERROR(Data1!G402, "")</f>
        <v>3</v>
      </c>
      <c r="C754" t="str">
        <f>IFERROR(
IF(INDEX(Data2!B:B, MATCH(B754, Data2!D:D, 0))&lt;DATE(2023,9,19), "前",
 IF(INDEX(Data2!B:B, MATCH(B754, Data2!D:D, 0))=DATE(2023,9,19), "同日", "後")),"")</f>
        <v>同日</v>
      </c>
      <c r="D754">
        <f>IFERROR(
INDEX(Data2!C:C, MATCH(B754, Data2!D:D, 0)),"")</f>
        <v>0</v>
      </c>
      <c r="E754">
        <f>Data1!A402</f>
        <v>2</v>
      </c>
      <c r="F754" t="b">
        <f>Data1!B402</f>
        <v>1</v>
      </c>
      <c r="G754">
        <f>IF(Data1!C402&lt;DATE(2023,9,19), 1, IF(Data1!C402=DATE(2023,9,19), 0, -1))</f>
        <v>1</v>
      </c>
      <c r="H754">
        <f>IF(Data1!D402&lt;DATE(2023,9,19), -1, IF(Data1!D402=DATE(2023,9,19), 0, 1))</f>
        <v>1</v>
      </c>
      <c r="I754" t="b">
        <f>Data1!F402</f>
        <v>1</v>
      </c>
      <c r="K754" t="str">
        <f>IF(G754 &gt;= 0,
IF(AND(H754 &gt;= 0,E754&lt;&gt;2),
IF(OR(
AND(F754=TRUE,I754=TRUE,E754=0),
AND(F754=TRUE,I754=TRUE,E754=1,C754&lt;&gt;0),
AND(F754=FALSE,E754=1,AND(C754&lt;&gt;0,C754&lt;&gt;1)),
AND(F754=FALSE,E754=0)
),"表示対象","期間後"),
IF(E754=2,
IF(OR(AND(F754=TRUE,OR(C754="",D754&lt;&gt;0)),AND(F754=FALSE,OR(C754=-1,C754=""))),"表示対象(重タスク)","終了済"),"期間後")),"開始前")</f>
        <v>終了済</v>
      </c>
    </row>
    <row r="755" spans="1:11" x14ac:dyDescent="0.4">
      <c r="A755">
        <f>Data1!E403</f>
        <v>1</v>
      </c>
      <c r="B755">
        <f>IFERROR(Data1!G403, "")</f>
        <v>3</v>
      </c>
      <c r="C755" t="str">
        <f>IFERROR(
IF(INDEX(Data2!B:B, MATCH(B755, Data2!D:D, 0))&lt;DATE(2023,9,19), "前",
 IF(INDEX(Data2!B:B, MATCH(B755, Data2!D:D, 0))=DATE(2023,9,19), "同日", "後")),"")</f>
        <v>同日</v>
      </c>
      <c r="D755">
        <f>IFERROR(
INDEX(Data2!C:C, MATCH(B755, Data2!D:D, 0)),"")</f>
        <v>0</v>
      </c>
      <c r="E755">
        <f>Data1!A403</f>
        <v>2</v>
      </c>
      <c r="F755" t="b">
        <f>Data1!B403</f>
        <v>1</v>
      </c>
      <c r="G755">
        <f>IF(Data1!C403&lt;DATE(2023,9,19), 1, IF(Data1!C403=DATE(2023,9,19), 0, -1))</f>
        <v>1</v>
      </c>
      <c r="H755">
        <f>IF(Data1!D403&lt;DATE(2023,9,19), -1, IF(Data1!D403=DATE(2023,9,19), 0, 1))</f>
        <v>1</v>
      </c>
      <c r="I755" t="b">
        <f>Data1!F403</f>
        <v>0</v>
      </c>
      <c r="K755" t="str">
        <f>IF(G755 &gt;= 0,
IF(AND(H755 &gt;= 0,E755&lt;&gt;2),
IF(OR(
AND(F755=TRUE,I755=TRUE,E755=0),
AND(F755=TRUE,I755=TRUE,E755=1,C755&lt;&gt;0),
AND(F755=FALSE,E755=1,AND(C755&lt;&gt;0,C755&lt;&gt;1)),
AND(F755=FALSE,E755=0)
),"表示対象","期間後"),
IF(E755=2,
IF(OR(AND(F755=TRUE,OR(C755="",D755&lt;&gt;0)),AND(F755=FALSE,OR(C755=-1,C755=""))),"表示対象(重タスク)","終了済"),"期間後")),"開始前")</f>
        <v>終了済</v>
      </c>
    </row>
    <row r="756" spans="1:11" x14ac:dyDescent="0.4">
      <c r="A756">
        <f>Data1!E420</f>
        <v>1</v>
      </c>
      <c r="B756">
        <f>IFERROR(Data1!G420, "")</f>
        <v>3</v>
      </c>
      <c r="C756" t="str">
        <f>IFERROR(
IF(INDEX(Data2!B:B, MATCH(B756, Data2!D:D, 0))&lt;DATE(2023,9,19), "前",
 IF(INDEX(Data2!B:B, MATCH(B756, Data2!D:D, 0))=DATE(2023,9,19), "同日", "後")),"")</f>
        <v>同日</v>
      </c>
      <c r="D756">
        <f>IFERROR(
INDEX(Data2!C:C, MATCH(B756, Data2!D:D, 0)),"")</f>
        <v>0</v>
      </c>
      <c r="E756">
        <f>Data1!A420</f>
        <v>2</v>
      </c>
      <c r="F756" t="b">
        <f>Data1!B420</f>
        <v>0</v>
      </c>
      <c r="G756">
        <f>IF(Data1!C420&lt;DATE(2023,9,19), 1, IF(Data1!C420=DATE(2023,9,19), 0, -1))</f>
        <v>1</v>
      </c>
      <c r="H756">
        <f>IF(Data1!D420&lt;DATE(2023,9,19), -1, IF(Data1!D420=DATE(2023,9,19), 0, 1))</f>
        <v>1</v>
      </c>
      <c r="I756" t="b">
        <f>Data1!F420</f>
        <v>1</v>
      </c>
      <c r="K756" t="str">
        <f>IF(G756 &gt;= 0,
IF(AND(H756 &gt;= 0,E756&lt;&gt;2),
IF(OR(
AND(F756=TRUE,I756=TRUE,E756=0),
AND(F756=TRUE,I756=TRUE,E756=1,C756&lt;&gt;0),
AND(F756=FALSE,E756=1,AND(C756&lt;&gt;0,C756&lt;&gt;1)),
AND(F756=FALSE,E756=0)
),"表示対象","期間後"),
IF(E756=2,
IF(OR(AND(F756=TRUE,OR(C756="",D756&lt;&gt;0)),AND(F756=FALSE,OR(C756=-1,C756=""))),"表示対象(重タスク)","終了済"),"期間後")),"開始前")</f>
        <v>終了済</v>
      </c>
    </row>
    <row r="757" spans="1:11" x14ac:dyDescent="0.4">
      <c r="A757">
        <f>Data1!E421</f>
        <v>1</v>
      </c>
      <c r="B757">
        <f>IFERROR(Data1!G421, "")</f>
        <v>3</v>
      </c>
      <c r="C757" t="str">
        <f>IFERROR(
IF(INDEX(Data2!B:B, MATCH(B757, Data2!D:D, 0))&lt;DATE(2023,9,19), "前",
 IF(INDEX(Data2!B:B, MATCH(B757, Data2!D:D, 0))=DATE(2023,9,19), "同日", "後")),"")</f>
        <v>同日</v>
      </c>
      <c r="D757">
        <f>IFERROR(
INDEX(Data2!C:C, MATCH(B757, Data2!D:D, 0)),"")</f>
        <v>0</v>
      </c>
      <c r="E757">
        <f>Data1!A421</f>
        <v>2</v>
      </c>
      <c r="F757" t="b">
        <f>Data1!B421</f>
        <v>0</v>
      </c>
      <c r="G757">
        <f>IF(Data1!C421&lt;DATE(2023,9,19), 1, IF(Data1!C421=DATE(2023,9,19), 0, -1))</f>
        <v>1</v>
      </c>
      <c r="H757">
        <f>IF(Data1!D421&lt;DATE(2023,9,19), -1, IF(Data1!D421=DATE(2023,9,19), 0, 1))</f>
        <v>1</v>
      </c>
      <c r="I757" t="b">
        <f>Data1!F421</f>
        <v>0</v>
      </c>
      <c r="K757" t="str">
        <f>IF(G757 &gt;= 0,
IF(AND(H757 &gt;= 0,E757&lt;&gt;2),
IF(OR(
AND(F757=TRUE,I757=TRUE,E757=0),
AND(F757=TRUE,I757=TRUE,E757=1,C757&lt;&gt;0),
AND(F757=FALSE,E757=1,AND(C757&lt;&gt;0,C757&lt;&gt;1)),
AND(F757=FALSE,E757=0)
),"表示対象","期間後"),
IF(E757=2,
IF(OR(AND(F757=TRUE,OR(C757="",D757&lt;&gt;0)),AND(F757=FALSE,OR(C757=-1,C757=""))),"表示対象(重タスク)","終了済"),"期間後")),"開始前")</f>
        <v>終了済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y 2 w z V 6 k 8 W 4 C k A A A A 9 g A A A B I A H A B D b 2 5 m a W c v U G F j a 2 F n Z S 5 4 b W w g o h g A K K A U A A A A A A A A A A A A A A A A A A A A A A A A A A A A h Y + 9 D o I w G E V f h X T v D 3 U x 5 K M M b k Y S E h P j 2 p Q K V S i G F s u 7 O f h I v o I Y R d 0 c 7 7 l n u P d + v U E 2 t k 1 0 0 b 0 z n U 1 R T B i K t F V d a W y V o s E f 8 B J l A g q p T r L S 0 S R b l 4 y u T F H t / T m h N I R A w o J 0 f U U 5 Y z H d 5 5 u t q n U r 0 U c 2 / 2 V s r P P S K o 0 E 7 F 5 j B C c x Z 4 R z T h j Q G U J u 7 F f g 0 9 5 n + w N h N T R + 6 L U 4 S r w u g M 4 R 6 P u D e A B Q S w M E F A A C A A g A y 2 w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s M 1 c u P Q s v n A E A A D s E A A A T A B w A R m 9 y b X V s Y X M v U 2 V j d G l v b j E u b S C i G A A o o B Q A A A A A A A A A A A A A A A A A A A A A A A A A A A D F U s F K A z E U v B f 6 D y G n F p a C R T w o P U h V F C 9 i C x 7 a s q S 7 T 7 s 2 m y z J K 1 Z K Q b s H E b 0 K g q A e / A A P X g T 9 m m C / w + x q i 9 p a T 9 J c E t 6 8 z E z y R o O H g R S k 8 r E v r G Q z 2 Y x u M Q U + W W P I F k i J c M B s h t h l B q 8 m f j G D Z 1 t c 7 3 r A C 3 t S t Z t S t n M b A Y d C W Q o E g T p H y 8 v 1 I w v p i H l Q j 5 Q 8 t P T 1 6 B h b U r h H 0 G R R V E f Q 6 P p W o t D l u k v z D h E d z h 2 C q g N 5 5 0 M w d e B W W g B o J c f y v d o W Q l i i K U y d 7 U D 4 J Z p 2 0 U a / l l Q b n w T D 6 7 P h / Y s 5 v T K D S 3 N 6 Z + J r E 8 c m P r E 8 w 6 t H y 1 l l T W t 8 R 8 l Q I m w C 8 0 H p 3 B d Z h 9 Q + w V X O K x 7 j T O l S Y r E x 8 v j 2 c D 6 8 e R p L v N 1 e j G m r i g m 9 L 1 V Y l r w T i u p x B D o 3 2 5 L T 6 1 F k u u 2 i b a Y O 2 R K 4 t F h I b v Y d 0 q O B d h V 4 H a U C c W D R p I l w e R B Y Y y m u k a n 0 V 2 G E J u c U A u F P B w J / U m d 3 J K J / q v T z 2 U w g f n v 6 z / g U 5 x 6 f 4 u z 4 F P 8 p P s U 5 x 2 f a U D 0 Z R n Y Y 4 L s M J 1 K g U X r t 7 3 f + G P U 7 U E s B A i 0 A F A A C A A g A y 2 w z V 6 k 8 W 4 C k A A A A 9 g A A A B I A A A A A A A A A A A A A A A A A A A A A A E N v b m Z p Z y 9 Q Y W N r Y W d l L n h t b F B L A Q I t A B Q A A g A I A M t s M 1 c P y u m r p A A A A O k A A A A T A A A A A A A A A A A A A A A A A P A A A A B b Q 2 9 u d G V u d F 9 U e X B l c 1 0 u e G 1 s U E s B A i 0 A F A A C A A g A y 2 w z V y 4 9 C y + c A Q A A O w Q A A B M A A A A A A A A A A A A A A A A A 4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U A A A A A A A A z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h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l U M D Q 6 M z c 6 N T Q u N j I x M D M 3 N V o i I C 8 + P E V u d H J 5 I F R 5 c G U 9 I k Z p b G x D b 2 x 1 b W 5 U e X B l c y I g V m F s d W U 9 I n N B d 0 V K Q 1 F N Q i I g L z 4 8 R W 5 0 c n k g V H l w Z T 0 i R m l s b E N v b H V t b k 5 h b W V z I i B W Y W x 1 Z T 0 i c 1 s m c X V v d D t 0 Y X N r X 3 R 5 c G U m c X V v d D s s J n F 1 b 3 Q 7 a X N f c m V j d X J y a W 5 n J n F 1 b 3 Q 7 L C Z x d W 9 0 O 3 N 0 Y X J 0 X 2 R h d G U m c X V v d D s s J n F 1 b 3 Q 7 Z W 5 k X 2 R h d G U m c X V v d D s s J n F 1 b 3 Q 7 a W Q m c X V v d D s s J n F 1 b 3 Q 7 U m V j d X J y a W 5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x L 0 F 1 d G 9 S Z W 1 v d m V k Q 2 9 s d W 1 u c z E u e 3 R h c 2 t f d H l w Z S w w f S Z x d W 9 0 O y w m c X V v d D t T Z W N 0 a W 9 u M S 9 E Y X R h M S 9 B d X R v U m V t b 3 Z l Z E N v b H V t b n M x L n t p c 1 9 y Z W N 1 c n J p b m c s M X 0 m c X V v d D s s J n F 1 b 3 Q 7 U 2 V j d G l v b j E v R G F 0 Y T E v Q X V 0 b 1 J l b W 9 2 Z W R D b 2 x 1 b W 5 z M S 5 7 c 3 R h c n R f Z G F 0 Z S w y f S Z x d W 9 0 O y w m c X V v d D t T Z W N 0 a W 9 u M S 9 E Y X R h M S 9 B d X R v U m V t b 3 Z l Z E N v b H V t b n M x L n t l b m R f Z G F 0 Z S w z f S Z x d W 9 0 O y w m c X V v d D t T Z W N 0 a W 9 u M S 9 E Y X R h M S 9 B d X R v U m V t b 3 Z l Z E N v b H V t b n M x L n t p Z C w 0 f S Z x d W 9 0 O y w m c X V v d D t T Z W N 0 a W 9 u M S 9 E Y X R h M S 9 B d X R v U m V t b 3 Z l Z E N v b H V t b n M x L n t S Z W N 1 c n J p b m d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h d G E x L 0 F 1 d G 9 S Z W 1 v d m V k Q 2 9 s d W 1 u c z E u e 3 R h c 2 t f d H l w Z S w w f S Z x d W 9 0 O y w m c X V v d D t T Z W N 0 a W 9 u M S 9 E Y X R h M S 9 B d X R v U m V t b 3 Z l Z E N v b H V t b n M x L n t p c 1 9 y Z W N 1 c n J p b m c s M X 0 m c X V v d D s s J n F 1 b 3 Q 7 U 2 V j d G l v b j E v R G F 0 Y T E v Q X V 0 b 1 J l b W 9 2 Z W R D b 2 x 1 b W 5 z M S 5 7 c 3 R h c n R f Z G F 0 Z S w y f S Z x d W 9 0 O y w m c X V v d D t T Z W N 0 a W 9 u M S 9 E Y X R h M S 9 B d X R v U m V t b 3 Z l Z E N v b H V t b n M x L n t l b m R f Z G F 0 Z S w z f S Z x d W 9 0 O y w m c X V v d D t T Z W N 0 a W 9 u M S 9 E Y X R h M S 9 B d X R v U m V t b 3 Z l Z E N v b H V t b n M x L n t p Z C w 0 f S Z x d W 9 0 O y w m c X V v d D t T Z W N 0 a W 9 u M S 9 E Y X R h M S 9 B d X R v U m V t b 3 Z l Z E N v b H V t b n M x L n t S Z W N 1 c n J p b m d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S 9 E Y X R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x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V Q w N D o z O D o y M i 4 y O D Q 4 M z U 1 W i I g L z 4 8 R W 5 0 c n k g V H l w Z T 0 i R m l s b E N v b H V t b l R 5 c G V z I i B W Y W x 1 Z T 0 i c 0 F 3 a 0 Q i I C 8 + P E V u d H J 5 I F R 5 c G U 9 I k Z p b G x D b 2 x 1 b W 5 O Y W 1 l c y I g V m F s d W U 9 I n N b J n F 1 b 3 Q 7 d G F z a 1 9 p Z C Z x d W 9 0 O y w m c X V v d D t j b 2 1 w b G V 0 Z W R f Y X Q m c X V v d D s s J n F 1 b 3 Q 7 c 3 R v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M i 9 B d X R v U m V t b 3 Z l Z E N v b H V t b n M x L n t 0 Y X N r X 2 l k L D B 9 J n F 1 b 3 Q 7 L C Z x d W 9 0 O 1 N l Y 3 R p b 2 4 x L 0 R h d G E y L 0 F 1 d G 9 S Z W 1 v d m V k Q 2 9 s d W 1 u c z E u e 2 N v b X B s Z X R l Z F 9 h d C w x f S Z x d W 9 0 O y w m c X V v d D t T Z W N 0 a W 9 u M S 9 E Y X R h M i 9 B d X R v U m V t b 3 Z l Z E N v b H V t b n M x L n t z d G 9 j a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X R h M i 9 B d X R v U m V t b 3 Z l Z E N v b H V t b n M x L n t 0 Y X N r X 2 l k L D B 9 J n F 1 b 3 Q 7 L C Z x d W 9 0 O 1 N l Y 3 R p b 2 4 x L 0 R h d G E y L 0 F 1 d G 9 S Z W 1 v d m V k Q 2 9 s d W 1 u c z E u e 2 N v b X B s Z X R l Z F 9 h d C w x f S Z x d W 9 0 O y w m c X V v d D t T Z W N 0 a W 9 u M S 9 E Y X R h M i 9 B d X R v U m V t b 3 Z l Z E N v b H V t b n M x L n t z d G 9 j a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T I v R G F 0 Y T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i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M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D Y v E W H C 6 U K 0 Z K 7 D 6 Z X 8 b Q A A A A A C A A A A A A A Q Z g A A A A E A A C A A A A A n v t N a K F r Z 0 5 S x Q g B O B o B x I A f g V j n M b 9 e 2 k 9 2 E y p H 7 0 Q A A A A A O g A A A A A I A A C A A A A D K r G L v F s f v P c / U t G T d N s N d U o K x R C i R S u e o x g V W g s 1 q D F A A A A A 0 A k x U r 2 D + u Z 9 s O 8 e u a m i k / a Q t K g h E N 1 T p N P 2 M Y N c Z l b Z t C g r H Q o 9 0 i R o F u l X W R S F 2 S F H P 7 F B k W G d 9 + p 6 a A 3 S I Z O S T S L a R l d x V E o G t 8 E S Q B 0 A A A A A 7 4 X H s S 3 B q b 9 + A K Q / E d v p B 5 F 4 R S M m B G O N G c l 4 n 0 R k O i Y y h 5 q e Q b Y 7 A F x E X k + S i y b J p t f w j + C i k y v b / R h l 0 q E i x < / D a t a M a s h u p > 
</file>

<file path=customXml/itemProps1.xml><?xml version="1.0" encoding="utf-8"?>
<ds:datastoreItem xmlns:ds="http://schemas.openxmlformats.org/officeDocument/2006/customXml" ds:itemID="{086E6FA9-FBD0-4FC8-8F29-E560DA84D9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テーブルパラメータ表</vt:lpstr>
      <vt:lpstr>Sheet3</vt:lpstr>
      <vt:lpstr>Data1</vt:lpstr>
      <vt:lpstr>Data2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横溝 弘志</dc:creator>
  <cp:lastModifiedBy>横溝 弘志</cp:lastModifiedBy>
  <dcterms:created xsi:type="dcterms:W3CDTF">2023-09-13T04:39:44Z</dcterms:created>
  <dcterms:modified xsi:type="dcterms:W3CDTF">2023-09-19T09:00:41Z</dcterms:modified>
</cp:coreProperties>
</file>