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:\Workshops\ILGISA\PythonWorkshops\2016\Participants\"/>
    </mc:Choice>
  </mc:AlternateContent>
  <bookViews>
    <workbookView xWindow="0" yWindow="0" windowWidth="21570" windowHeight="9510"/>
  </bookViews>
  <sheets>
    <sheet name="Intro" sheetId="1" r:id="rId1"/>
    <sheet name="Advanced" sheetId="4" r:id="rId2"/>
  </sheets>
  <calcPr calcId="152511"/>
</workbook>
</file>

<file path=xl/calcChain.xml><?xml version="1.0" encoding="utf-8"?>
<calcChain xmlns="http://schemas.openxmlformats.org/spreadsheetml/2006/main">
  <c r="A30" i="4" l="1"/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" i="1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2" i="4"/>
</calcChain>
</file>

<file path=xl/sharedStrings.xml><?xml version="1.0" encoding="utf-8"?>
<sst xmlns="http://schemas.openxmlformats.org/spreadsheetml/2006/main" count="362" uniqueCount="192">
  <si>
    <t>GIS Coordinator</t>
  </si>
  <si>
    <t>Daniel</t>
  </si>
  <si>
    <t>Bishop</t>
  </si>
  <si>
    <t>Kankakee County Planning Dept.</t>
  </si>
  <si>
    <t>GIS Technican</t>
  </si>
  <si>
    <t>dbishop@k3county.net</t>
  </si>
  <si>
    <t>815-936-5487</t>
  </si>
  <si>
    <t>Pamela</t>
  </si>
  <si>
    <t>Brooks</t>
  </si>
  <si>
    <t>Department of Innovation &amp; Technology/IEMA</t>
  </si>
  <si>
    <t>GIS Specialist</t>
  </si>
  <si>
    <t>pamela.i.brooks@illinois.gov</t>
  </si>
  <si>
    <t>217-785-9858</t>
  </si>
  <si>
    <t>Patrick</t>
  </si>
  <si>
    <t>Dodge</t>
  </si>
  <si>
    <t>MSDS</t>
  </si>
  <si>
    <t>patrickwdodge@gmail.com</t>
  </si>
  <si>
    <t>Thais</t>
  </si>
  <si>
    <t>Esposito</t>
  </si>
  <si>
    <t>University of Washington - student</t>
  </si>
  <si>
    <t>tha_esp@hotmail.com</t>
  </si>
  <si>
    <t>Matt</t>
  </si>
  <si>
    <t>Goetsch</t>
  </si>
  <si>
    <t>Macon County Supervisor of Assessments</t>
  </si>
  <si>
    <t>Tax Mapping Specialist</t>
  </si>
  <si>
    <t>mgoetsch@co.macon.il.us</t>
  </si>
  <si>
    <t>217-424-1364</t>
  </si>
  <si>
    <t>Laura</t>
  </si>
  <si>
    <t>Goughenour</t>
  </si>
  <si>
    <t>Village of Romeoville</t>
  </si>
  <si>
    <t>GIS Technician</t>
  </si>
  <si>
    <t>lgoughenour@romeoville.org</t>
  </si>
  <si>
    <t>815-886-5086</t>
  </si>
  <si>
    <t>GIS Analyst</t>
  </si>
  <si>
    <t>Eric</t>
  </si>
  <si>
    <t>Jahnke</t>
  </si>
  <si>
    <t>City of Aurora</t>
  </si>
  <si>
    <t>GIS</t>
  </si>
  <si>
    <t>EJahnke@aurora-il.org</t>
  </si>
  <si>
    <t>630-256-3460</t>
  </si>
  <si>
    <t>Nick</t>
  </si>
  <si>
    <t>Ryan</t>
  </si>
  <si>
    <t>Petersen</t>
  </si>
  <si>
    <t>Illinois Department of Transportation</t>
  </si>
  <si>
    <t>Traffic Studies Unit Chief</t>
  </si>
  <si>
    <t>ryan.petersen@illinois.gov</t>
  </si>
  <si>
    <t>217-342-8247</t>
  </si>
  <si>
    <t>Thomas</t>
  </si>
  <si>
    <t>Pingel</t>
  </si>
  <si>
    <t>Northern Illinois University</t>
  </si>
  <si>
    <t>Assistant Professor</t>
  </si>
  <si>
    <t>tpingel@niu.edu</t>
  </si>
  <si>
    <t>Mat</t>
  </si>
  <si>
    <t>Prakadan</t>
  </si>
  <si>
    <t>GIS/CAD</t>
  </si>
  <si>
    <t>mprakadan@aurora-il.org</t>
  </si>
  <si>
    <t>630 256 3460</t>
  </si>
  <si>
    <t>Spittlemeister</t>
  </si>
  <si>
    <t>Lake County Forest Preserves</t>
  </si>
  <si>
    <t>nspittlemeister@lcfpd.org</t>
  </si>
  <si>
    <t>847-968-3287</t>
  </si>
  <si>
    <t>Lucy</t>
  </si>
  <si>
    <t>Stanfield</t>
  </si>
  <si>
    <t>US Environmental Protection Agency</t>
  </si>
  <si>
    <t>stanfield.lucy@epa.gov</t>
  </si>
  <si>
    <t>312-886-1121</t>
  </si>
  <si>
    <t>Michael</t>
  </si>
  <si>
    <t>Stehn</t>
  </si>
  <si>
    <t>IL Dept. of Innovation and Technology</t>
  </si>
  <si>
    <t>Manager Applications Development/GIS</t>
  </si>
  <si>
    <t>mike.stehn@illinois.gov</t>
  </si>
  <si>
    <t>217-785-9899</t>
  </si>
  <si>
    <t>Chanda</t>
  </si>
  <si>
    <t>Teasley</t>
  </si>
  <si>
    <t>chanda.teasley@illinois.gov</t>
  </si>
  <si>
    <t>217-342-8252</t>
  </si>
  <si>
    <t>Venden</t>
  </si>
  <si>
    <t>Village of Gurnee</t>
  </si>
  <si>
    <t>ericv@village.gurnee.il.us</t>
  </si>
  <si>
    <t>847-599-7585</t>
  </si>
  <si>
    <t>Tong</t>
  </si>
  <si>
    <t>Zhou</t>
  </si>
  <si>
    <t>Will County</t>
  </si>
  <si>
    <t>GIS Director</t>
  </si>
  <si>
    <t>tzhou@willcountyillinois.com</t>
  </si>
  <si>
    <t>815-774-6370</t>
  </si>
  <si>
    <t>MONDAY Half-Day Workshop (9am-Noon): Introduction to Python for ArcGIS</t>
  </si>
  <si>
    <t>Brian</t>
  </si>
  <si>
    <t>Legge</t>
  </si>
  <si>
    <t>EN Engineering</t>
  </si>
  <si>
    <t>Sr. GIS Technician</t>
  </si>
  <si>
    <t>blegge@enengineering.com</t>
  </si>
  <si>
    <t>630-353-4104</t>
  </si>
  <si>
    <t>Frank</t>
  </si>
  <si>
    <t>Simek</t>
  </si>
  <si>
    <t>fsimek@enengineering.com</t>
  </si>
  <si>
    <t>630-432-6272</t>
  </si>
  <si>
    <t>Richard</t>
  </si>
  <si>
    <t>Snyder</t>
  </si>
  <si>
    <t>City of Elgin</t>
  </si>
  <si>
    <t>snyder_r@cityofelgin.org</t>
  </si>
  <si>
    <t>847-931-5959</t>
  </si>
  <si>
    <t>Glen</t>
  </si>
  <si>
    <t>Wetterow</t>
  </si>
  <si>
    <t>City of East Peoria</t>
  </si>
  <si>
    <t>glenwetterow@cityofeastpeoria.com</t>
  </si>
  <si>
    <t>First Name</t>
  </si>
  <si>
    <t>Last Name</t>
  </si>
  <si>
    <t>OrgName</t>
  </si>
  <si>
    <t>Title</t>
  </si>
  <si>
    <t>Email</t>
  </si>
  <si>
    <t>Phone</t>
  </si>
  <si>
    <t>Descr</t>
  </si>
  <si>
    <t>Peoples Gas</t>
  </si>
  <si>
    <t>TMBurciaga@integrysgroup.com</t>
  </si>
  <si>
    <t>Late Add</t>
  </si>
  <si>
    <t>Jay</t>
  </si>
  <si>
    <t>Todd</t>
  </si>
  <si>
    <t>Burciaga</t>
  </si>
  <si>
    <t>Ure</t>
  </si>
  <si>
    <t>Applications Manager</t>
  </si>
  <si>
    <t xml:space="preserve">exp Federal </t>
  </si>
  <si>
    <t>Jay.Ure@expfederal.com</t>
  </si>
  <si>
    <t>Judith</t>
  </si>
  <si>
    <t>Bock</t>
  </si>
  <si>
    <t>Educator</t>
  </si>
  <si>
    <t>Elmhurst College</t>
  </si>
  <si>
    <t>judyil@aol.com</t>
  </si>
  <si>
    <t xml:space="preserve">847-223-7627 </t>
  </si>
  <si>
    <t>Ademola</t>
  </si>
  <si>
    <t>Adeyemo</t>
  </si>
  <si>
    <t>Eastern Illinois University</t>
  </si>
  <si>
    <t>ademola_deyemo@yahoo.com</t>
  </si>
  <si>
    <t>217 305 2362</t>
  </si>
  <si>
    <t>MONDAY Half-Day Workshop (1:30pm-4:30pm): Advanced Python for ArcGIS</t>
  </si>
  <si>
    <t>Adam</t>
  </si>
  <si>
    <t>Aull</t>
  </si>
  <si>
    <t>City of Danville</t>
  </si>
  <si>
    <t>aaull@cityofdanville.org</t>
  </si>
  <si>
    <t>217-431-2325</t>
  </si>
  <si>
    <t>Annie</t>
  </si>
  <si>
    <t>Cerminara</t>
  </si>
  <si>
    <t>amcerminara@gmail.com</t>
  </si>
  <si>
    <t>Amy</t>
  </si>
  <si>
    <t>Halloran</t>
  </si>
  <si>
    <t>Reyes Beverage Group</t>
  </si>
  <si>
    <t>Sales Operations Analyst</t>
  </si>
  <si>
    <t>amyrhalloran@gmail.com</t>
  </si>
  <si>
    <t>Austin</t>
  </si>
  <si>
    <t>Holland</t>
  </si>
  <si>
    <t>Peoria County</t>
  </si>
  <si>
    <t>aholland@peoriacounty.org</t>
  </si>
  <si>
    <t>309-672-6935</t>
  </si>
  <si>
    <t>Krueger</t>
  </si>
  <si>
    <t>Kane County GIS-Technologies</t>
  </si>
  <si>
    <t>kruegernicholas@co.kane.il.us</t>
  </si>
  <si>
    <t>Burt</t>
  </si>
  <si>
    <t>McAlpine</t>
  </si>
  <si>
    <t>JULIE Inc.</t>
  </si>
  <si>
    <t>McAlpine@JULIE1call.com</t>
  </si>
  <si>
    <t>(636)586-0315</t>
  </si>
  <si>
    <t>Emma</t>
  </si>
  <si>
    <t>Paz</t>
  </si>
  <si>
    <t>ROK Technologies</t>
  </si>
  <si>
    <t>GIS Developer</t>
  </si>
  <si>
    <t>epaz@roktech.net</t>
  </si>
  <si>
    <t>Jason</t>
  </si>
  <si>
    <t>Verachtert</t>
  </si>
  <si>
    <t>verachtertjason@co.kane.il.us</t>
  </si>
  <si>
    <t>Andrew</t>
  </si>
  <si>
    <t>Vitale</t>
  </si>
  <si>
    <t>Village of Niles</t>
  </si>
  <si>
    <t>Senior GIS Coordinator</t>
  </si>
  <si>
    <t>ajv@vniles.com</t>
  </si>
  <si>
    <t>847-588-8022</t>
  </si>
  <si>
    <t>In Intro?</t>
  </si>
  <si>
    <t>In Adv?</t>
  </si>
  <si>
    <t>Justin</t>
  </si>
  <si>
    <t>Pinnell</t>
  </si>
  <si>
    <t>City of Decatur</t>
  </si>
  <si>
    <t>217-549-3601</t>
  </si>
  <si>
    <t>JPinnell@decaturil.gov</t>
  </si>
  <si>
    <t>Nicholas</t>
  </si>
  <si>
    <t>Kunkel</t>
  </si>
  <si>
    <t>Nicor Gas</t>
  </si>
  <si>
    <t>nicholas.kunkel@gmail.com</t>
  </si>
  <si>
    <t>Joseph</t>
  </si>
  <si>
    <t>Tauer</t>
  </si>
  <si>
    <t>Village of Oak Lawn</t>
  </si>
  <si>
    <t>GIS Coordinator/Planner</t>
  </si>
  <si>
    <t>jtauer@oaklawn-il.gov</t>
  </si>
  <si>
    <t>(708) 499--7711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</si>
</sst>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tabSelected="1" workbookViewId="0">
      <selection activeCell="A26" sqref="A26"/>
    </sheetView>
  </sheetViews>
  <sheetFormatPr defaultRowHeight="15" x14ac:dyDescent="0.25"/>
  <cols>
    <col min="1" max="1" width="7.5703125" style="3" bestFit="1" customWidth="1"/>
    <col min="2" max="2" width="10.5703125" bestFit="1" customWidth="1"/>
    <col min="3" max="3" width="13.85546875" bestFit="1" customWidth="1"/>
    <col min="4" max="4" width="43" bestFit="1" customWidth="1"/>
    <col min="5" max="5" width="37.28515625" bestFit="1" customWidth="1"/>
    <col min="6" max="6" width="35" bestFit="1" customWidth="1"/>
    <col min="7" max="7" width="12.85546875" bestFit="1" customWidth="1"/>
    <col min="8" max="8" width="69.85546875" bestFit="1" customWidth="1"/>
  </cols>
  <sheetData>
    <row r="1" spans="1:8" s="1" customFormat="1" x14ac:dyDescent="0.25">
      <c r="A1" s="4" t="s">
        <v>176</v>
      </c>
      <c r="B1" s="1" t="s">
        <v>106</v>
      </c>
      <c r="C1" s="1" t="s">
        <v>107</v>
      </c>
      <c r="D1" s="1" t="s">
        <v>108</v>
      </c>
      <c r="E1" s="1" t="s">
        <v>109</v>
      </c>
      <c r="F1" s="1" t="s">
        <v>110</v>
      </c>
      <c r="G1" s="1" t="s">
        <v>111</v>
      </c>
      <c r="H1" s="1" t="s">
        <v>112</v>
      </c>
    </row>
    <row r="2" spans="1:8" x14ac:dyDescent="0.25">
      <c r="A2" s="3">
        <f>COUNTIF(Advanced!F:F,Intro!F2)</f>
        <v>1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86</v>
      </c>
    </row>
    <row r="3" spans="1:8" x14ac:dyDescent="0.25">
      <c r="A3" s="3">
        <f>COUNTIF(Advanced!F:F,Intro!F3)</f>
        <v>1</v>
      </c>
      <c r="B3" t="s">
        <v>7</v>
      </c>
      <c r="C3" t="s">
        <v>8</v>
      </c>
      <c r="D3" t="s">
        <v>9</v>
      </c>
      <c r="E3" t="s">
        <v>10</v>
      </c>
      <c r="F3" t="s">
        <v>11</v>
      </c>
      <c r="G3" t="s">
        <v>12</v>
      </c>
      <c r="H3" t="s">
        <v>86</v>
      </c>
    </row>
    <row r="4" spans="1:8" x14ac:dyDescent="0.25">
      <c r="A4" s="3">
        <f>COUNTIF(Advanced!F:F,Intro!F4)</f>
        <v>1</v>
      </c>
      <c r="B4" t="s">
        <v>13</v>
      </c>
      <c r="C4" t="s">
        <v>14</v>
      </c>
      <c r="D4" t="s">
        <v>15</v>
      </c>
      <c r="F4" t="s">
        <v>16</v>
      </c>
      <c r="G4">
        <v>6308023030</v>
      </c>
      <c r="H4" t="s">
        <v>86</v>
      </c>
    </row>
    <row r="5" spans="1:8" x14ac:dyDescent="0.25">
      <c r="A5" s="3">
        <f>COUNTIF(Advanced!F:F,Intro!F5)</f>
        <v>1</v>
      </c>
      <c r="B5" t="s">
        <v>17</v>
      </c>
      <c r="C5" t="s">
        <v>18</v>
      </c>
      <c r="D5" t="s">
        <v>19</v>
      </c>
      <c r="F5" t="s">
        <v>20</v>
      </c>
      <c r="G5">
        <v>3312138027</v>
      </c>
      <c r="H5" t="s">
        <v>86</v>
      </c>
    </row>
    <row r="6" spans="1:8" x14ac:dyDescent="0.25">
      <c r="A6" s="3">
        <f>COUNTIF(Advanced!F:F,Intro!F6)</f>
        <v>1</v>
      </c>
      <c r="B6" t="s">
        <v>21</v>
      </c>
      <c r="C6" t="s">
        <v>22</v>
      </c>
      <c r="D6" t="s">
        <v>23</v>
      </c>
      <c r="E6" t="s">
        <v>24</v>
      </c>
      <c r="F6" t="s">
        <v>25</v>
      </c>
      <c r="G6" t="s">
        <v>26</v>
      </c>
      <c r="H6" t="s">
        <v>86</v>
      </c>
    </row>
    <row r="7" spans="1:8" x14ac:dyDescent="0.25">
      <c r="A7" s="3">
        <f>COUNTIF(Advanced!F:F,Intro!F7)</f>
        <v>1</v>
      </c>
      <c r="B7" t="s">
        <v>27</v>
      </c>
      <c r="C7" t="s">
        <v>28</v>
      </c>
      <c r="D7" t="s">
        <v>29</v>
      </c>
      <c r="E7" t="s">
        <v>30</v>
      </c>
      <c r="F7" t="s">
        <v>31</v>
      </c>
      <c r="G7" t="s">
        <v>32</v>
      </c>
      <c r="H7" t="s">
        <v>86</v>
      </c>
    </row>
    <row r="8" spans="1:8" x14ac:dyDescent="0.25">
      <c r="A8" s="3">
        <f>COUNTIF(Advanced!F:F,Intro!F8)</f>
        <v>1</v>
      </c>
      <c r="B8" t="s">
        <v>34</v>
      </c>
      <c r="C8" t="s">
        <v>35</v>
      </c>
      <c r="D8" t="s">
        <v>36</v>
      </c>
      <c r="E8" t="s">
        <v>37</v>
      </c>
      <c r="F8" t="s">
        <v>38</v>
      </c>
      <c r="G8" t="s">
        <v>39</v>
      </c>
      <c r="H8" t="s">
        <v>86</v>
      </c>
    </row>
    <row r="9" spans="1:8" x14ac:dyDescent="0.25">
      <c r="A9" s="3">
        <f>COUNTIF(Advanced!F:F,Intro!F9)</f>
        <v>0</v>
      </c>
      <c r="B9" t="s">
        <v>87</v>
      </c>
      <c r="C9" t="s">
        <v>88</v>
      </c>
      <c r="D9" t="s">
        <v>89</v>
      </c>
      <c r="E9" t="s">
        <v>90</v>
      </c>
      <c r="F9" t="s">
        <v>91</v>
      </c>
      <c r="G9" t="s">
        <v>92</v>
      </c>
      <c r="H9" t="s">
        <v>86</v>
      </c>
    </row>
    <row r="10" spans="1:8" x14ac:dyDescent="0.25">
      <c r="A10" s="3">
        <f>COUNTIF(Advanced!F:F,Intro!F10)</f>
        <v>1</v>
      </c>
      <c r="B10" t="s">
        <v>41</v>
      </c>
      <c r="C10" t="s">
        <v>42</v>
      </c>
      <c r="D10" t="s">
        <v>43</v>
      </c>
      <c r="E10" t="s">
        <v>44</v>
      </c>
      <c r="F10" t="s">
        <v>45</v>
      </c>
      <c r="G10" t="s">
        <v>46</v>
      </c>
      <c r="H10" t="s">
        <v>86</v>
      </c>
    </row>
    <row r="11" spans="1:8" x14ac:dyDescent="0.25">
      <c r="A11" s="3">
        <f>COUNTIF(Advanced!F:F,Intro!F11)</f>
        <v>1</v>
      </c>
      <c r="B11" t="s">
        <v>47</v>
      </c>
      <c r="C11" t="s">
        <v>48</v>
      </c>
      <c r="D11" t="s">
        <v>49</v>
      </c>
      <c r="E11" t="s">
        <v>50</v>
      </c>
      <c r="F11" t="s">
        <v>51</v>
      </c>
      <c r="G11">
        <v>8054486963</v>
      </c>
      <c r="H11" t="s">
        <v>86</v>
      </c>
    </row>
    <row r="12" spans="1:8" x14ac:dyDescent="0.25">
      <c r="A12" s="3">
        <f>COUNTIF(Advanced!F:F,Intro!F12)</f>
        <v>1</v>
      </c>
      <c r="B12" t="s">
        <v>52</v>
      </c>
      <c r="C12" t="s">
        <v>53</v>
      </c>
      <c r="D12" t="s">
        <v>36</v>
      </c>
      <c r="E12" t="s">
        <v>54</v>
      </c>
      <c r="F12" t="s">
        <v>55</v>
      </c>
      <c r="G12" t="s">
        <v>56</v>
      </c>
      <c r="H12" t="s">
        <v>86</v>
      </c>
    </row>
    <row r="13" spans="1:8" x14ac:dyDescent="0.25">
      <c r="A13" s="3">
        <f>COUNTIF(Advanced!F:F,Intro!F13)</f>
        <v>0</v>
      </c>
      <c r="B13" t="s">
        <v>93</v>
      </c>
      <c r="C13" t="s">
        <v>94</v>
      </c>
      <c r="D13" t="s">
        <v>89</v>
      </c>
      <c r="E13" t="s">
        <v>90</v>
      </c>
      <c r="F13" t="s">
        <v>95</v>
      </c>
      <c r="G13" t="s">
        <v>96</v>
      </c>
      <c r="H13" t="s">
        <v>86</v>
      </c>
    </row>
    <row r="14" spans="1:8" x14ac:dyDescent="0.25">
      <c r="A14" s="3">
        <f>COUNTIF(Advanced!F:F,Intro!F14)</f>
        <v>0</v>
      </c>
      <c r="B14" t="s">
        <v>97</v>
      </c>
      <c r="C14" t="s">
        <v>98</v>
      </c>
      <c r="D14" t="s">
        <v>99</v>
      </c>
      <c r="E14" t="s">
        <v>33</v>
      </c>
      <c r="F14" t="s">
        <v>100</v>
      </c>
      <c r="G14" t="s">
        <v>101</v>
      </c>
      <c r="H14" t="s">
        <v>86</v>
      </c>
    </row>
    <row r="15" spans="1:8" x14ac:dyDescent="0.25">
      <c r="A15" s="3">
        <f>COUNTIF(Advanced!F:F,Intro!F15)</f>
        <v>1</v>
      </c>
      <c r="B15" t="s">
        <v>40</v>
      </c>
      <c r="C15" t="s">
        <v>57</v>
      </c>
      <c r="D15" t="s">
        <v>58</v>
      </c>
      <c r="E15" t="s">
        <v>33</v>
      </c>
      <c r="F15" t="s">
        <v>59</v>
      </c>
      <c r="G15" t="s">
        <v>60</v>
      </c>
      <c r="H15" t="s">
        <v>86</v>
      </c>
    </row>
    <row r="16" spans="1:8" x14ac:dyDescent="0.25">
      <c r="A16" s="3">
        <f>COUNTIF(Advanced!F:F,Intro!F16)</f>
        <v>1</v>
      </c>
      <c r="B16" t="s">
        <v>61</v>
      </c>
      <c r="C16" t="s">
        <v>62</v>
      </c>
      <c r="D16" t="s">
        <v>63</v>
      </c>
      <c r="E16" t="s">
        <v>10</v>
      </c>
      <c r="F16" t="s">
        <v>64</v>
      </c>
      <c r="G16" t="s">
        <v>65</v>
      </c>
      <c r="H16" t="s">
        <v>86</v>
      </c>
    </row>
    <row r="17" spans="1:8" x14ac:dyDescent="0.25">
      <c r="A17" s="3">
        <f>COUNTIF(Advanced!F:F,Intro!F17)</f>
        <v>1</v>
      </c>
      <c r="B17" t="s">
        <v>66</v>
      </c>
      <c r="C17" t="s">
        <v>67</v>
      </c>
      <c r="D17" t="s">
        <v>68</v>
      </c>
      <c r="E17" t="s">
        <v>69</v>
      </c>
      <c r="F17" t="s">
        <v>70</v>
      </c>
      <c r="G17" t="s">
        <v>71</v>
      </c>
      <c r="H17" t="s">
        <v>86</v>
      </c>
    </row>
    <row r="18" spans="1:8" x14ac:dyDescent="0.25">
      <c r="A18" s="3">
        <f>COUNTIF(Advanced!F:F,Intro!F18)</f>
        <v>1</v>
      </c>
      <c r="B18" t="s">
        <v>72</v>
      </c>
      <c r="C18" t="s">
        <v>73</v>
      </c>
      <c r="D18" t="s">
        <v>43</v>
      </c>
      <c r="E18" t="s">
        <v>0</v>
      </c>
      <c r="F18" t="s">
        <v>74</v>
      </c>
      <c r="G18" t="s">
        <v>75</v>
      </c>
      <c r="H18" t="s">
        <v>86</v>
      </c>
    </row>
    <row r="19" spans="1:8" x14ac:dyDescent="0.25">
      <c r="A19" s="3">
        <f>COUNTIF(Advanced!F:F,Intro!F19)</f>
        <v>1</v>
      </c>
      <c r="B19" t="s">
        <v>34</v>
      </c>
      <c r="C19" t="s">
        <v>76</v>
      </c>
      <c r="D19" t="s">
        <v>77</v>
      </c>
      <c r="E19" t="s">
        <v>0</v>
      </c>
      <c r="F19" t="s">
        <v>78</v>
      </c>
      <c r="G19" t="s">
        <v>79</v>
      </c>
      <c r="H19" t="s">
        <v>86</v>
      </c>
    </row>
    <row r="20" spans="1:8" x14ac:dyDescent="0.25">
      <c r="A20" s="3">
        <f>COUNTIF(Advanced!F:F,Intro!F20)</f>
        <v>0</v>
      </c>
      <c r="B20" t="s">
        <v>102</v>
      </c>
      <c r="C20" t="s">
        <v>103</v>
      </c>
      <c r="D20" t="s">
        <v>104</v>
      </c>
      <c r="E20" t="s">
        <v>0</v>
      </c>
      <c r="F20" t="s">
        <v>105</v>
      </c>
      <c r="G20">
        <v>3094277617</v>
      </c>
      <c r="H20" t="s">
        <v>86</v>
      </c>
    </row>
    <row r="21" spans="1:8" x14ac:dyDescent="0.25">
      <c r="A21" s="3">
        <f>COUNTIF(Advanced!F:F,Intro!F21)</f>
        <v>1</v>
      </c>
      <c r="B21" t="s">
        <v>80</v>
      </c>
      <c r="C21" t="s">
        <v>81</v>
      </c>
      <c r="D21" t="s">
        <v>82</v>
      </c>
      <c r="E21" t="s">
        <v>83</v>
      </c>
      <c r="F21" t="s">
        <v>84</v>
      </c>
      <c r="G21" t="s">
        <v>85</v>
      </c>
      <c r="H21" t="s">
        <v>86</v>
      </c>
    </row>
    <row r="22" spans="1:8" x14ac:dyDescent="0.25">
      <c r="A22" s="3">
        <f>COUNTIF(Advanced!F:F,Intro!F22)</f>
        <v>0</v>
      </c>
      <c r="B22" t="s">
        <v>117</v>
      </c>
      <c r="C22" t="s">
        <v>118</v>
      </c>
      <c r="D22" s="2" t="s">
        <v>113</v>
      </c>
      <c r="F22" t="s">
        <v>114</v>
      </c>
      <c r="G22" s="2">
        <v>3122407031</v>
      </c>
      <c r="H22" t="s">
        <v>115</v>
      </c>
    </row>
    <row r="23" spans="1:8" x14ac:dyDescent="0.25">
      <c r="A23" s="3">
        <f>COUNTIF(Advanced!F:F,Intro!F23)</f>
        <v>0</v>
      </c>
      <c r="B23" t="s">
        <v>116</v>
      </c>
      <c r="C23" t="s">
        <v>119</v>
      </c>
      <c r="D23" t="s">
        <v>121</v>
      </c>
      <c r="E23" t="s">
        <v>120</v>
      </c>
      <c r="F23" t="s">
        <v>122</v>
      </c>
      <c r="G23">
        <v>3126167382</v>
      </c>
      <c r="H23" t="s">
        <v>115</v>
      </c>
    </row>
    <row r="24" spans="1:8" x14ac:dyDescent="0.25">
      <c r="A24" s="3">
        <f>COUNTIF(Advanced!F:F,Intro!F24)</f>
        <v>0</v>
      </c>
      <c r="B24" t="s">
        <v>123</v>
      </c>
      <c r="C24" t="s">
        <v>124</v>
      </c>
      <c r="D24" t="s">
        <v>126</v>
      </c>
      <c r="E24" t="s">
        <v>125</v>
      </c>
      <c r="F24" t="s">
        <v>127</v>
      </c>
      <c r="G24" t="s">
        <v>128</v>
      </c>
      <c r="H24" t="s">
        <v>115</v>
      </c>
    </row>
    <row r="25" spans="1:8" s="3" customFormat="1" x14ac:dyDescent="0.25">
      <c r="A25" s="3">
        <f>COUNTIF(Advanced!F:F,Intro!F25)</f>
        <v>1</v>
      </c>
      <c r="B25" s="3" t="s">
        <v>182</v>
      </c>
      <c r="C25" s="3" t="s">
        <v>183</v>
      </c>
      <c r="D25" s="3" t="s">
        <v>184</v>
      </c>
      <c r="F25" s="3" t="s">
        <v>185</v>
      </c>
      <c r="H25" s="3" t="s">
        <v>115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workbookViewId="0">
      <selection activeCell="H31" sqref="H31"/>
    </sheetView>
  </sheetViews>
  <sheetFormatPr defaultRowHeight="15" x14ac:dyDescent="0.25"/>
  <cols>
    <col min="1" max="1" width="8.42578125" style="3" bestFit="1" customWidth="1"/>
    <col min="2" max="2" width="10.5703125" bestFit="1" customWidth="1"/>
    <col min="3" max="3" width="13.85546875" bestFit="1" customWidth="1"/>
    <col min="4" max="4" width="43" bestFit="1" customWidth="1"/>
    <col min="5" max="5" width="37.28515625" bestFit="1" customWidth="1"/>
    <col min="6" max="6" width="29.140625" bestFit="1" customWidth="1"/>
    <col min="7" max="7" width="13.28515625" bestFit="1" customWidth="1"/>
    <col min="8" max="8" width="69.5703125" bestFit="1" customWidth="1"/>
  </cols>
  <sheetData>
    <row r="1" spans="1:8" x14ac:dyDescent="0.25">
      <c r="A1" s="4" t="s">
        <v>175</v>
      </c>
      <c r="B1" s="4" t="s">
        <v>106</v>
      </c>
      <c r="C1" s="4" t="s">
        <v>107</v>
      </c>
      <c r="D1" s="4" t="s">
        <v>108</v>
      </c>
      <c r="E1" s="4" t="s">
        <v>109</v>
      </c>
      <c r="F1" s="4" t="s">
        <v>110</v>
      </c>
      <c r="G1" s="4" t="s">
        <v>111</v>
      </c>
      <c r="H1" s="4" t="s">
        <v>112</v>
      </c>
    </row>
    <row r="2" spans="1:8" x14ac:dyDescent="0.25">
      <c r="A2" s="5">
        <f>COUNTIF(Intro!F:F,Advanced!F2)</f>
        <v>0</v>
      </c>
      <c r="B2" s="3" t="s">
        <v>129</v>
      </c>
      <c r="C2" s="3" t="s">
        <v>130</v>
      </c>
      <c r="D2" s="3" t="s">
        <v>131</v>
      </c>
      <c r="E2" s="3"/>
      <c r="F2" s="3" t="s">
        <v>132</v>
      </c>
      <c r="G2" s="3" t="s">
        <v>133</v>
      </c>
      <c r="H2" s="3" t="s">
        <v>134</v>
      </c>
    </row>
    <row r="3" spans="1:8" x14ac:dyDescent="0.25">
      <c r="A3" s="5">
        <f>COUNTIF(Intro!F:F,Advanced!F3)</f>
        <v>0</v>
      </c>
      <c r="B3" s="3" t="s">
        <v>135</v>
      </c>
      <c r="C3" s="3" t="s">
        <v>136</v>
      </c>
      <c r="D3" s="3" t="s">
        <v>137</v>
      </c>
      <c r="E3" s="3" t="s">
        <v>0</v>
      </c>
      <c r="F3" s="3" t="s">
        <v>138</v>
      </c>
      <c r="G3" s="3" t="s">
        <v>139</v>
      </c>
      <c r="H3" s="3" t="s">
        <v>134</v>
      </c>
    </row>
    <row r="4" spans="1:8" x14ac:dyDescent="0.25">
      <c r="A4" s="5">
        <f>COUNTIF(Intro!F:F,Advanced!F4)</f>
        <v>1</v>
      </c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134</v>
      </c>
    </row>
    <row r="5" spans="1:8" x14ac:dyDescent="0.25">
      <c r="A5" s="5">
        <f>COUNTIF(Intro!F:F,Advanced!F5)</f>
        <v>1</v>
      </c>
      <c r="B5" s="3" t="s">
        <v>7</v>
      </c>
      <c r="C5" s="3" t="s">
        <v>8</v>
      </c>
      <c r="D5" s="3" t="s">
        <v>9</v>
      </c>
      <c r="E5" s="3" t="s">
        <v>10</v>
      </c>
      <c r="F5" s="3" t="s">
        <v>11</v>
      </c>
      <c r="G5" s="3" t="s">
        <v>12</v>
      </c>
      <c r="H5" s="3" t="s">
        <v>134</v>
      </c>
    </row>
    <row r="6" spans="1:8" x14ac:dyDescent="0.25">
      <c r="A6" s="5">
        <f>COUNTIF(Intro!F:F,Advanced!F6)</f>
        <v>0</v>
      </c>
      <c r="B6" s="3" t="s">
        <v>140</v>
      </c>
      <c r="C6" s="3" t="s">
        <v>141</v>
      </c>
      <c r="D6" s="3" t="s">
        <v>131</v>
      </c>
      <c r="E6" s="3"/>
      <c r="F6" s="3" t="s">
        <v>142</v>
      </c>
      <c r="G6" s="3">
        <v>2172597752</v>
      </c>
      <c r="H6" s="3" t="s">
        <v>134</v>
      </c>
    </row>
    <row r="7" spans="1:8" x14ac:dyDescent="0.25">
      <c r="A7" s="5">
        <f>COUNTIF(Intro!F:F,Advanced!F7)</f>
        <v>1</v>
      </c>
      <c r="B7" s="3" t="s">
        <v>13</v>
      </c>
      <c r="C7" s="3" t="s">
        <v>14</v>
      </c>
      <c r="D7" s="3" t="s">
        <v>15</v>
      </c>
      <c r="E7" s="3"/>
      <c r="F7" s="3" t="s">
        <v>16</v>
      </c>
      <c r="G7" s="3">
        <v>6308023030</v>
      </c>
      <c r="H7" s="3" t="s">
        <v>134</v>
      </c>
    </row>
    <row r="8" spans="1:8" x14ac:dyDescent="0.25">
      <c r="A8" s="5">
        <f>COUNTIF(Intro!F:F,Advanced!F8)</f>
        <v>1</v>
      </c>
      <c r="B8" s="3" t="s">
        <v>17</v>
      </c>
      <c r="C8" s="3" t="s">
        <v>18</v>
      </c>
      <c r="D8" s="3" t="s">
        <v>19</v>
      </c>
      <c r="E8" s="3"/>
      <c r="F8" s="3" t="s">
        <v>20</v>
      </c>
      <c r="G8" s="3">
        <v>3312138027</v>
      </c>
      <c r="H8" s="3" t="s">
        <v>134</v>
      </c>
    </row>
    <row r="9" spans="1:8" x14ac:dyDescent="0.25">
      <c r="A9" s="5">
        <f>COUNTIF(Intro!F:F,Advanced!F9)</f>
        <v>1</v>
      </c>
      <c r="B9" s="3" t="s">
        <v>21</v>
      </c>
      <c r="C9" s="3" t="s">
        <v>22</v>
      </c>
      <c r="D9" s="3" t="s">
        <v>23</v>
      </c>
      <c r="E9" s="3" t="s">
        <v>24</v>
      </c>
      <c r="F9" s="3" t="s">
        <v>25</v>
      </c>
      <c r="G9" s="3" t="s">
        <v>26</v>
      </c>
      <c r="H9" s="3" t="s">
        <v>134</v>
      </c>
    </row>
    <row r="10" spans="1:8" x14ac:dyDescent="0.25">
      <c r="A10" s="5">
        <f>COUNTIF(Intro!F:F,Advanced!F10)</f>
        <v>1</v>
      </c>
      <c r="B10" s="3" t="s">
        <v>27</v>
      </c>
      <c r="C10" s="3" t="s">
        <v>28</v>
      </c>
      <c r="D10" s="3" t="s">
        <v>29</v>
      </c>
      <c r="E10" s="3" t="s">
        <v>30</v>
      </c>
      <c r="F10" s="3" t="s">
        <v>31</v>
      </c>
      <c r="G10" s="3" t="s">
        <v>32</v>
      </c>
      <c r="H10" s="3" t="s">
        <v>134</v>
      </c>
    </row>
    <row r="11" spans="1:8" x14ac:dyDescent="0.25">
      <c r="A11" s="5">
        <f>COUNTIF(Intro!F:F,Advanced!F11)</f>
        <v>0</v>
      </c>
      <c r="B11" s="3" t="s">
        <v>143</v>
      </c>
      <c r="C11" s="3" t="s">
        <v>144</v>
      </c>
      <c r="D11" s="3" t="s">
        <v>145</v>
      </c>
      <c r="E11" s="3" t="s">
        <v>146</v>
      </c>
      <c r="F11" s="3" t="s">
        <v>147</v>
      </c>
      <c r="G11" s="3">
        <v>8152073095</v>
      </c>
      <c r="H11" s="3" t="s">
        <v>134</v>
      </c>
    </row>
    <row r="12" spans="1:8" x14ac:dyDescent="0.25">
      <c r="A12" s="5">
        <f>COUNTIF(Intro!F:F,Advanced!F12)</f>
        <v>0</v>
      </c>
      <c r="B12" s="3" t="s">
        <v>148</v>
      </c>
      <c r="C12" s="3" t="s">
        <v>149</v>
      </c>
      <c r="D12" s="3" t="s">
        <v>150</v>
      </c>
      <c r="E12" s="3" t="s">
        <v>33</v>
      </c>
      <c r="F12" s="3" t="s">
        <v>151</v>
      </c>
      <c r="G12" s="3" t="s">
        <v>152</v>
      </c>
      <c r="H12" s="3" t="s">
        <v>134</v>
      </c>
    </row>
    <row r="13" spans="1:8" x14ac:dyDescent="0.25">
      <c r="A13" s="5">
        <f>COUNTIF(Intro!F:F,Advanced!F13)</f>
        <v>1</v>
      </c>
      <c r="B13" s="3" t="s">
        <v>34</v>
      </c>
      <c r="C13" s="3" t="s">
        <v>35</v>
      </c>
      <c r="D13" s="3" t="s">
        <v>36</v>
      </c>
      <c r="E13" s="3" t="s">
        <v>37</v>
      </c>
      <c r="F13" s="3" t="s">
        <v>38</v>
      </c>
      <c r="G13" s="3" t="s">
        <v>39</v>
      </c>
      <c r="H13" s="3" t="s">
        <v>134</v>
      </c>
    </row>
    <row r="14" spans="1:8" x14ac:dyDescent="0.25">
      <c r="A14" s="5">
        <f>COUNTIF(Intro!F:F,Advanced!F14)</f>
        <v>0</v>
      </c>
      <c r="B14" s="3" t="s">
        <v>40</v>
      </c>
      <c r="C14" s="3" t="s">
        <v>153</v>
      </c>
      <c r="D14" s="3" t="s">
        <v>154</v>
      </c>
      <c r="E14" s="3" t="s">
        <v>10</v>
      </c>
      <c r="F14" s="3" t="s">
        <v>155</v>
      </c>
      <c r="G14" s="3">
        <v>6302088655</v>
      </c>
      <c r="H14" s="3" t="s">
        <v>134</v>
      </c>
    </row>
    <row r="15" spans="1:8" x14ac:dyDescent="0.25">
      <c r="A15" s="5">
        <f>COUNTIF(Intro!F:F,Advanced!F15)</f>
        <v>0</v>
      </c>
      <c r="B15" s="3" t="s">
        <v>156</v>
      </c>
      <c r="C15" s="3" t="s">
        <v>157</v>
      </c>
      <c r="D15" s="3" t="s">
        <v>158</v>
      </c>
      <c r="E15" s="3" t="s">
        <v>0</v>
      </c>
      <c r="F15" s="3" t="s">
        <v>159</v>
      </c>
      <c r="G15" s="3" t="s">
        <v>160</v>
      </c>
      <c r="H15" s="3" t="s">
        <v>134</v>
      </c>
    </row>
    <row r="16" spans="1:8" x14ac:dyDescent="0.25">
      <c r="A16" s="5">
        <f>COUNTIF(Intro!F:F,Advanced!F16)</f>
        <v>0</v>
      </c>
      <c r="B16" s="3" t="s">
        <v>161</v>
      </c>
      <c r="C16" s="3" t="s">
        <v>162</v>
      </c>
      <c r="D16" s="3" t="s">
        <v>163</v>
      </c>
      <c r="E16" s="3" t="s">
        <v>164</v>
      </c>
      <c r="F16" s="3" t="s">
        <v>165</v>
      </c>
      <c r="G16" s="3">
        <v>8435773189</v>
      </c>
      <c r="H16" s="3" t="s">
        <v>134</v>
      </c>
    </row>
    <row r="17" spans="1:8" x14ac:dyDescent="0.25">
      <c r="A17" s="5">
        <f>COUNTIF(Intro!F:F,Advanced!F17)</f>
        <v>1</v>
      </c>
      <c r="B17" s="3" t="s">
        <v>41</v>
      </c>
      <c r="C17" s="3" t="s">
        <v>42</v>
      </c>
      <c r="D17" s="3" t="s">
        <v>43</v>
      </c>
      <c r="E17" s="3" t="s">
        <v>44</v>
      </c>
      <c r="F17" s="3" t="s">
        <v>45</v>
      </c>
      <c r="G17" s="3" t="s">
        <v>46</v>
      </c>
      <c r="H17" s="3" t="s">
        <v>134</v>
      </c>
    </row>
    <row r="18" spans="1:8" x14ac:dyDescent="0.25">
      <c r="A18" s="5">
        <f>COUNTIF(Intro!F:F,Advanced!F18)</f>
        <v>1</v>
      </c>
      <c r="B18" s="3" t="s">
        <v>47</v>
      </c>
      <c r="C18" s="3" t="s">
        <v>48</v>
      </c>
      <c r="D18" s="3" t="s">
        <v>49</v>
      </c>
      <c r="E18" s="3" t="s">
        <v>50</v>
      </c>
      <c r="F18" s="3" t="s">
        <v>51</v>
      </c>
      <c r="G18" s="3">
        <v>8054486963</v>
      </c>
      <c r="H18" s="3" t="s">
        <v>134</v>
      </c>
    </row>
    <row r="19" spans="1:8" x14ac:dyDescent="0.25">
      <c r="A19" s="5">
        <f>COUNTIF(Intro!F:F,Advanced!F19)</f>
        <v>1</v>
      </c>
      <c r="B19" s="3" t="s">
        <v>52</v>
      </c>
      <c r="C19" s="3" t="s">
        <v>53</v>
      </c>
      <c r="D19" s="3" t="s">
        <v>36</v>
      </c>
      <c r="E19" s="3" t="s">
        <v>54</v>
      </c>
      <c r="F19" s="3" t="s">
        <v>55</v>
      </c>
      <c r="G19" s="3" t="s">
        <v>56</v>
      </c>
      <c r="H19" s="3" t="s">
        <v>134</v>
      </c>
    </row>
    <row r="20" spans="1:8" x14ac:dyDescent="0.25">
      <c r="A20" s="5">
        <f>COUNTIF(Intro!F:F,Advanced!F20)</f>
        <v>1</v>
      </c>
      <c r="B20" s="3" t="s">
        <v>40</v>
      </c>
      <c r="C20" s="3" t="s">
        <v>57</v>
      </c>
      <c r="D20" s="3" t="s">
        <v>58</v>
      </c>
      <c r="E20" s="3" t="s">
        <v>33</v>
      </c>
      <c r="F20" s="3" t="s">
        <v>59</v>
      </c>
      <c r="G20" s="3" t="s">
        <v>60</v>
      </c>
      <c r="H20" s="3" t="s">
        <v>134</v>
      </c>
    </row>
    <row r="21" spans="1:8" x14ac:dyDescent="0.25">
      <c r="A21" s="5">
        <f>COUNTIF(Intro!F:F,Advanced!F21)</f>
        <v>1</v>
      </c>
      <c r="B21" s="3" t="s">
        <v>61</v>
      </c>
      <c r="C21" s="3" t="s">
        <v>62</v>
      </c>
      <c r="D21" s="3" t="s">
        <v>63</v>
      </c>
      <c r="E21" s="3" t="s">
        <v>10</v>
      </c>
      <c r="F21" s="3" t="s">
        <v>64</v>
      </c>
      <c r="G21" s="3" t="s">
        <v>65</v>
      </c>
      <c r="H21" s="3" t="s">
        <v>134</v>
      </c>
    </row>
    <row r="22" spans="1:8" x14ac:dyDescent="0.25">
      <c r="A22" s="5">
        <f>COUNTIF(Intro!F:F,Advanced!F22)</f>
        <v>1</v>
      </c>
      <c r="B22" s="3" t="s">
        <v>66</v>
      </c>
      <c r="C22" s="3" t="s">
        <v>67</v>
      </c>
      <c r="D22" s="3" t="s">
        <v>68</v>
      </c>
      <c r="E22" s="3" t="s">
        <v>69</v>
      </c>
      <c r="F22" s="3" t="s">
        <v>70</v>
      </c>
      <c r="G22" s="3" t="s">
        <v>71</v>
      </c>
      <c r="H22" s="3" t="s">
        <v>134</v>
      </c>
    </row>
    <row r="23" spans="1:8" x14ac:dyDescent="0.25">
      <c r="A23" s="5">
        <f>COUNTIF(Intro!F:F,Advanced!F23)</f>
        <v>1</v>
      </c>
      <c r="B23" s="3" t="s">
        <v>72</v>
      </c>
      <c r="C23" s="3" t="s">
        <v>73</v>
      </c>
      <c r="D23" s="3" t="s">
        <v>43</v>
      </c>
      <c r="E23" s="3" t="s">
        <v>0</v>
      </c>
      <c r="F23" s="3" t="s">
        <v>74</v>
      </c>
      <c r="G23" s="3" t="s">
        <v>75</v>
      </c>
      <c r="H23" s="3" t="s">
        <v>134</v>
      </c>
    </row>
    <row r="24" spans="1:8" x14ac:dyDescent="0.25">
      <c r="A24" s="5">
        <f>COUNTIF(Intro!F:F,Advanced!F24)</f>
        <v>1</v>
      </c>
      <c r="B24" s="3" t="s">
        <v>34</v>
      </c>
      <c r="C24" s="3" t="s">
        <v>76</v>
      </c>
      <c r="D24" s="3" t="s">
        <v>77</v>
      </c>
      <c r="E24" s="3" t="s">
        <v>0</v>
      </c>
      <c r="F24" s="3" t="s">
        <v>78</v>
      </c>
      <c r="G24" s="3" t="s">
        <v>79</v>
      </c>
      <c r="H24" s="3" t="s">
        <v>134</v>
      </c>
    </row>
    <row r="25" spans="1:8" x14ac:dyDescent="0.25">
      <c r="A25" s="5">
        <f>COUNTIF(Intro!F:F,Advanced!F25)</f>
        <v>0</v>
      </c>
      <c r="B25" s="3" t="s">
        <v>166</v>
      </c>
      <c r="C25" s="3" t="s">
        <v>167</v>
      </c>
      <c r="D25" s="3" t="s">
        <v>154</v>
      </c>
      <c r="E25" s="3" t="s">
        <v>33</v>
      </c>
      <c r="F25" s="3" t="s">
        <v>168</v>
      </c>
      <c r="G25" s="3">
        <v>6302088655</v>
      </c>
      <c r="H25" s="3" t="s">
        <v>134</v>
      </c>
    </row>
    <row r="26" spans="1:8" x14ac:dyDescent="0.25">
      <c r="A26" s="5">
        <f>COUNTIF(Intro!F:F,Advanced!F26)</f>
        <v>0</v>
      </c>
      <c r="B26" s="3" t="s">
        <v>169</v>
      </c>
      <c r="C26" s="3" t="s">
        <v>170</v>
      </c>
      <c r="D26" s="3" t="s">
        <v>171</v>
      </c>
      <c r="E26" s="3" t="s">
        <v>172</v>
      </c>
      <c r="F26" s="3" t="s">
        <v>173</v>
      </c>
      <c r="G26" s="3" t="s">
        <v>174</v>
      </c>
      <c r="H26" s="3" t="s">
        <v>134</v>
      </c>
    </row>
    <row r="27" spans="1:8" x14ac:dyDescent="0.25">
      <c r="A27" s="5">
        <f>COUNTIF(Intro!F:F,Advanced!F27)</f>
        <v>1</v>
      </c>
      <c r="B27" s="3" t="s">
        <v>80</v>
      </c>
      <c r="C27" s="3" t="s">
        <v>81</v>
      </c>
      <c r="D27" s="3" t="s">
        <v>82</v>
      </c>
      <c r="E27" s="3" t="s">
        <v>83</v>
      </c>
      <c r="F27" s="3" t="s">
        <v>84</v>
      </c>
      <c r="G27" s="3" t="s">
        <v>85</v>
      </c>
      <c r="H27" s="3" t="s">
        <v>134</v>
      </c>
    </row>
    <row r="28" spans="1:8" x14ac:dyDescent="0.25">
      <c r="A28" s="5">
        <f>COUNTIF(Intro!F:F,Advanced!F28)</f>
        <v>0</v>
      </c>
      <c r="B28" t="s">
        <v>177</v>
      </c>
      <c r="C28" t="s">
        <v>178</v>
      </c>
      <c r="D28" t="s">
        <v>179</v>
      </c>
      <c r="E28" t="s">
        <v>10</v>
      </c>
      <c r="F28" t="s">
        <v>181</v>
      </c>
      <c r="G28" t="s">
        <v>180</v>
      </c>
      <c r="H28" t="s">
        <v>115</v>
      </c>
    </row>
    <row r="29" spans="1:8" x14ac:dyDescent="0.25">
      <c r="A29" s="5">
        <f>COUNTIF(Intro!F:F,Advanced!F29)</f>
        <v>1</v>
      </c>
      <c r="B29" t="s">
        <v>182</v>
      </c>
      <c r="C29" t="s">
        <v>183</v>
      </c>
      <c r="D29" t="s">
        <v>184</v>
      </c>
      <c r="F29" t="s">
        <v>185</v>
      </c>
      <c r="H29" t="s">
        <v>115</v>
      </c>
    </row>
    <row r="30" spans="1:8" x14ac:dyDescent="0.25">
      <c r="A30" s="5">
        <f>COUNTIF(Intro!F:F,Advanced!F30)</f>
        <v>0</v>
      </c>
      <c r="B30" s="6" t="s">
        <v>186</v>
      </c>
      <c r="C30" s="6" t="s">
        <v>187</v>
      </c>
      <c r="D30" s="6" t="s">
        <v>188</v>
      </c>
      <c r="E30" s="6" t="s">
        <v>189</v>
      </c>
      <c r="F30" s="7" t="s">
        <v>190</v>
      </c>
      <c r="G30" s="7" t="s">
        <v>191</v>
      </c>
      <c r="H30" s="8" t="s">
        <v>115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Intro</vt:lpstr>
      <vt:lpstr>Advanced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Megan Gold</dc:creator>
  <cp:lastModifiedBy>Whitacre, James V</cp:lastModifiedBy>
  <dcterms:created xsi:type="dcterms:W3CDTF">2016-09-28T15:08:48Z</dcterms:created>
  <dcterms:modified xsi:type="dcterms:W3CDTF">2016-10-15T21:05:08Z</dcterms:modified>
</cp:coreProperties>
</file>